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dbb6d0994d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cision" sheetId="1" r:id="R7265d20a5d8147da"/>
    <x:sheet xmlns:r="http://schemas.openxmlformats.org/officeDocument/2006/relationships" name="Inputs" sheetId="2" r:id="R561a291625b24772"/>
    <x:sheet xmlns:r="http://schemas.openxmlformats.org/officeDocument/2006/relationships" name="Model" sheetId="3" r:id="R90e1d8d14fd74454"/>
    <x:sheet xmlns:r="http://schemas.openxmlformats.org/officeDocument/2006/relationships" name="Sensitivity" sheetId="4" r:id="R1c209f40045f42ed"/>
    <x:sheet xmlns:r="http://schemas.openxmlformats.org/officeDocument/2006/relationships" name="Checks" sheetId="5" r:id="R2f7f21b9cfa54edf"/>
    <x:sheet xmlns:r="http://schemas.openxmlformats.org/officeDocument/2006/relationships" name="Sources" sheetId="6" r:id="Re3dcae89704a42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2">
    <x:numFmt numFmtId="200" formatCode="0.0%"/>
    <x:numFmt numFmtId="201" formatCode="0.00"/>
    <x:numFmt numFmtId="202" formatCode="$#,##0.00;[Red]($#,##0.00);-"/>
    <x:numFmt numFmtId="203" formatCode="#,##0"/>
    <x:numFmt numFmtId="204" formatCode="#,##0.0"/>
    <x:numFmt numFmtId="205" formatCode="0.000"/>
    <x:numFmt numFmtId="206" formatCode="$#,##0;[Red]($#,##0);-"/>
    <x:numFmt numFmtId="207" formatCode="0.000x"/>
    <x:numFmt numFmtId="208" formatCode="$#,##0.00"/>
    <x:numFmt numFmtId="209" formatCode="$0.00"/>
    <x:numFmt numFmtId="210" formatCode="$0"/>
    <x:numFmt numFmtId="211" formatCode="$0.00;[Red]($0.00);-"/>
  </x:numFmts>
  <x:fonts count="13">
    <x:font>
      <x:sz val="11"/>
      <x:name val="Carlito"/>
    </x:font>
    <x:font>
      <x:b/>
      <x:sz val="20"/>
      <x:color rgb="FFFFFFFF"/>
      <x:name val="Aptos Display"/>
    </x:font>
    <x:font>
      <x:sz val="10"/>
      <x:color rgb="FF17212B"/>
      <x:name val="Aptos"/>
    </x:font>
    <x:font>
      <x:b/>
      <x:sz val="10"/>
      <x:color rgb="FF17212B"/>
      <x:name val="Aptos"/>
    </x:font>
    <x:font>
      <x:sz val="10"/>
      <x:color rgb="FF0000FF"/>
      <x:name val="Aptos"/>
    </x:font>
    <x:font>
      <x:i/>
      <x:sz val="10"/>
      <x:color rgb="FF17212B"/>
      <x:name val="Aptos"/>
    </x:font>
    <x:font>
      <x:sz val="10"/>
      <x:color rgb="FF008000"/>
      <x:name val="Aptos"/>
    </x:font>
    <x:font>
      <x:b/>
      <x:sz val="10"/>
      <x:color rgb="FF008000"/>
      <x:name val="Aptos"/>
    </x:font>
    <x:font>
      <x:b/>
      <x:sz val="11"/>
      <x:color rgb="FFFFFFFF"/>
      <x:name val="Aptos"/>
    </x:font>
    <x:font>
      <x:b/>
      <x:sz val="12"/>
      <x:color rgb="FF008000"/>
      <x:name val="Aptos"/>
    </x:font>
    <x:font>
      <x:b/>
      <x:sz val="11"/>
      <x:color rgb="FF17212B"/>
      <x:name val="Aptos"/>
    </x:font>
    <x:font>
      <x:b/>
      <x:sz val="14"/>
      <x:color rgb="FF008000"/>
      <x:name val="Aptos"/>
    </x:font>
    <x:font>
      <x:sz val="9"/>
      <x:color rgb="FF17212B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0B1F33"/>
      </x:patternFill>
    </x:fill>
    <x:fill>
      <x:patternFill patternType="solid">
        <x:fgColor rgb="FFFFF4CC"/>
      </x:patternFill>
    </x:fill>
    <x:fill>
      <x:patternFill patternType="solid">
        <x:fgColor rgb="FFDCE6F1"/>
      </x:patternFill>
    </x:fill>
    <x:fill>
      <x:patternFill patternType="solid">
        <x:fgColor rgb="FFF4F7FA"/>
      </x:patternFill>
    </x:fill>
    <x:fill>
      <x:patternFill patternType="solid">
        <x:fgColor rgb="FFEAF2FF"/>
      </x:patternFill>
    </x:fill>
    <x:fill>
      <x:patternFill patternType="solid">
        <x:fgColor rgb="FFE7F7F5"/>
      </x:patternFill>
    </x:fill>
  </x:fills>
  <x:borders count="19">
    <x:border/>
    <x:border>
      <x:right style="thin">
        <x:color rgb="FFD6DEE8"/>
      </x:right>
    </x:border>
    <x:border>
      <x:left style="thin">
        <x:color rgb="FFD6DEE8"/>
      </x:left>
      <x:right style="thin">
        <x:color rgb="FFD6DEE8"/>
      </x:right>
    </x:border>
    <x:border>
      <x:left style="thin">
        <x:color rgb="FFD6DEE8"/>
      </x:left>
    </x:border>
    <x:border>
      <x:bottom style="thin">
        <x:color rgb="FFD6DEE8"/>
      </x:bottom>
    </x:border>
    <x:border>
      <x:top style="thin">
        <x:color rgb="FFD6DEE8"/>
      </x:top>
      <x:bottom style="thin">
        <x:color rgb="FFD6DEE8"/>
      </x:bottom>
    </x:border>
    <x:border>
      <x:top style="thin">
        <x:color rgb="FFD6DEE8"/>
      </x:top>
    </x:border>
    <x:border>
      <x:top style="thin">
        <x:color rgb="FFD6DEE8"/>
      </x:top>
      <x:bottom style="double">
        <x:color rgb="FF0B1F33"/>
      </x:bottom>
    </x:border>
    <x:border>
      <x:left style="medium">
        <x:color rgb="FFD6DEE8"/>
      </x:left>
      <x:top style="medium">
        <x:color rgb="FFD6DEE8"/>
      </x:top>
    </x:border>
    <x:border>
      <x:right style="medium">
        <x:color rgb="FFD6DEE8"/>
      </x:right>
      <x:top style="medium">
        <x:color rgb="FFD6DEE8"/>
      </x:top>
    </x:border>
    <x:border>
      <x:left style="medium">
        <x:color rgb="FFD6DEE8"/>
      </x:left>
    </x:border>
    <x:border>
      <x:right style="medium">
        <x:color rgb="FFD6DEE8"/>
      </x:right>
    </x:border>
    <x:border>
      <x:left style="medium">
        <x:color rgb="FFD6DEE8"/>
      </x:left>
      <x:bottom style="medium">
        <x:color rgb="FFD6DEE8"/>
      </x:bottom>
    </x:border>
    <x:border>
      <x:right style="medium">
        <x:color rgb="FFD6DEE8"/>
      </x:right>
      <x:bottom style="medium">
        <x:color rgb="FFD6DEE8"/>
      </x:bottom>
    </x:border>
    <x:border>
      <x:right style="thin">
        <x:color rgb="FFD6DEE8"/>
      </x:right>
      <x:bottom style="thin">
        <x:color rgb="FFD6DEE8"/>
      </x:bottom>
    </x:border>
    <x:border>
      <x:left style="thin">
        <x:color rgb="FFD6DEE8"/>
      </x:left>
      <x:right style="thin">
        <x:color rgb="FFD6DEE8"/>
      </x:right>
      <x:bottom style="thin">
        <x:color rgb="FFD6DEE8"/>
      </x:bottom>
    </x:border>
    <x:border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right style="thin">
        <x:color rgb="FFD6DEE8"/>
      </x:right>
      <x:top style="thin">
        <x:color rgb="FFD6DEE8"/>
      </x:top>
    </x:border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</x:borders>
  <x:cellStyleXfs count="1">
    <x:xf numFmtId="0" fontId="0" fillId="0" borderId="0"/>
  </x:cellStyleXfs>
  <x:cellXfs count="12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horizontal="right" vertical="center"/>
    </x:xf>
    <x:xf numFmtId="0" fontId="2" fillId="0" borderId="4" xfId="0" applyNumberFormat="1" applyFont="1" applyFill="1" applyBorder="1" applyAlignment="1">
      <x:alignment vertical="center"/>
    </x:xf>
    <x:xf numFmtId="0" fontId="4" fillId="3" borderId="4" xfId="0" applyNumberFormat="1" applyFont="1" applyFill="1" applyBorder="1" applyAlignment="1">
      <x:alignment horizontal="right" vertical="center"/>
    </x:xf>
    <x:xf numFmtId="0" fontId="2" fillId="0" borderId="5" xfId="0" applyNumberFormat="1" applyFont="1" applyFill="1" applyBorder="1" applyAlignment="1">
      <x:alignment vertical="center"/>
    </x:xf>
    <x:xf numFmtId="0" fontId="4" fillId="3" borderId="5" xfId="0" applyNumberFormat="1" applyFont="1" applyFill="1" applyBorder="1" applyAlignment="1">
      <x:alignment horizontal="right" vertical="center"/>
    </x:xf>
    <x:xf numFmtId="0" fontId="2" fillId="0" borderId="6" xfId="0" applyNumberFormat="1" applyFont="1" applyFill="1" applyBorder="1" applyAlignment="1">
      <x:alignment vertical="center"/>
    </x:xf>
    <x:xf numFmtId="0" fontId="4" fillId="3" borderId="6" xfId="0" applyNumberFormat="1" applyFont="1" applyFill="1" applyBorder="1" applyAlignment="1">
      <x:alignment horizontal="right" vertical="center"/>
    </x:xf>
    <x:xf numFmtId="200" fontId="4" fillId="3" borderId="5" xfId="0" applyNumberFormat="1" applyFont="1" applyFill="1" applyBorder="1" applyAlignment="1">
      <x:alignment horizontal="right" vertical="center"/>
    </x:xf>
    <x:xf numFmtId="200" fontId="4" fillId="3" borderId="6" xfId="0" applyNumberFormat="1" applyFont="1" applyFill="1" applyBorder="1" applyAlignment="1">
      <x:alignment horizontal="right" vertical="center"/>
    </x:xf>
    <x:xf numFmtId="201" fontId="4" fillId="3" borderId="5" xfId="0" applyNumberFormat="1" applyFont="1" applyFill="1" applyBorder="1" applyAlignment="1">
      <x:alignment horizontal="right" vertical="center"/>
    </x:xf>
    <x:xf numFmtId="202" fontId="4" fillId="3" borderId="5" xfId="0" applyNumberFormat="1" applyFont="1" applyFill="1" applyBorder="1" applyAlignment="1">
      <x:alignment horizontal="right" vertical="center"/>
    </x:xf>
    <x:xf numFmtId="203" fontId="4" fillId="3" borderId="5" xfId="0" applyNumberFormat="1" applyFont="1" applyFill="1" applyBorder="1" applyAlignment="1">
      <x:alignment horizontal="righ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right"/>
    </x:xf>
    <x:xf numFmtId="0" fontId="0" fillId="0" borderId="4" xfId="0" applyNumberFormat="1" applyFont="1" applyFill="1" applyBorder="1"/>
    <x:xf numFmtId="0" fontId="6" fillId="0" borderId="4" xfId="0" applyNumberFormat="1" applyFont="1" applyFill="1" applyBorder="1" applyAlignment="1">
      <x:alignment horizontal="right"/>
    </x:xf>
    <x:xf numFmtId="0" fontId="0" fillId="0" borderId="5" xfId="0" applyNumberFormat="1" applyFont="1" applyFill="1" applyBorder="1"/>
    <x:xf numFmtId="0" fontId="6" fillId="0" borderId="5" xfId="0" applyNumberFormat="1" applyFont="1" applyFill="1" applyBorder="1" applyAlignment="1">
      <x:alignment horizontal="right"/>
    </x:xf>
    <x:xf numFmtId="0" fontId="0" fillId="0" borderId="6" xfId="0" applyNumberFormat="1" applyFont="1" applyFill="1" applyBorder="1"/>
    <x:xf numFmtId="0" fontId="6" fillId="0" borderId="6" xfId="0" applyNumberFormat="1" applyFont="1" applyFill="1" applyBorder="1" applyAlignment="1">
      <x:alignment horizontal="right"/>
    </x:xf>
    <x:xf numFmtId="204" fontId="6" fillId="0" borderId="4" xfId="0" applyNumberFormat="1" applyFont="1" applyFill="1" applyBorder="1" applyAlignment="1">
      <x:alignment horizontal="right"/>
    </x:xf>
    <x:xf numFmtId="204" fontId="6" fillId="0" borderId="5" xfId="0" applyNumberFormat="1" applyFont="1" applyFill="1" applyBorder="1" applyAlignment="1">
      <x:alignment horizontal="right"/>
    </x:xf>
    <x:xf numFmtId="202" fontId="6" fillId="0" borderId="5" xfId="0" applyNumberFormat="1" applyFont="1" applyFill="1" applyBorder="1" applyAlignment="1">
      <x:alignment horizontal="right"/>
    </x:xf>
    <x:xf numFmtId="205" fontId="6" fillId="0" borderId="5" xfId="0" applyNumberFormat="1" applyFont="1" applyFill="1" applyBorder="1" applyAlignment="1">
      <x:alignment horizontal="right"/>
    </x:xf>
    <x:xf numFmtId="206" fontId="6" fillId="0" borderId="5" xfId="0" applyNumberFormat="1" applyFont="1" applyFill="1" applyBorder="1" applyAlignment="1">
      <x:alignment horizontal="right"/>
    </x:xf>
    <x:xf numFmtId="207" fontId="6" fillId="0" borderId="5" xfId="0" applyNumberFormat="1" applyFont="1" applyFill="1" applyBorder="1" applyAlignment="1">
      <x:alignment horizontal="right"/>
    </x:xf>
    <x:xf numFmtId="0" fontId="0" fillId="7" borderId="5" xfId="0" applyNumberFormat="1" applyFont="1" applyFill="1" applyBorder="1"/>
    <x:xf numFmtId="202" fontId="6" fillId="7" borderId="5" xfId="0" applyNumberFormat="1" applyFont="1" applyFill="1" applyBorder="1" applyAlignment="1">
      <x:alignment horizontal="right"/>
    </x:xf>
    <x:xf numFmtId="0" fontId="3" fillId="7" borderId="5" xfId="0" applyNumberFormat="1" applyFont="1" applyFill="1" applyBorder="1"/>
    <x:xf numFmtId="202" fontId="3" fillId="7" borderId="5" xfId="0" applyNumberFormat="1" applyFont="1" applyFill="1" applyBorder="1" applyAlignment="1">
      <x:alignment horizontal="right"/>
    </x:xf>
    <x:xf numFmtId="202" fontId="7" fillId="7" borderId="5" xfId="0" applyNumberFormat="1" applyFont="1" applyFill="1" applyBorder="1" applyAlignment="1">
      <x:alignment horizontal="right"/>
    </x:xf>
    <x:xf numFmtId="0" fontId="0" fillId="5" borderId="6" xfId="0" applyNumberFormat="1" applyFont="1" applyFill="1" applyBorder="1"/>
    <x:xf numFmtId="0" fontId="6" fillId="5" borderId="6" xfId="0" applyNumberFormat="1" applyFont="1" applyFill="1" applyBorder="1" applyAlignment="1">
      <x:alignment horizontal="right"/>
    </x:xf>
    <x:xf numFmtId="0" fontId="3" fillId="5" borderId="6" xfId="0" applyNumberFormat="1" applyFont="1" applyFill="1" applyBorder="1"/>
    <x:xf numFmtId="0" fontId="3" fillId="5" borderId="6" xfId="0" applyNumberFormat="1" applyFont="1" applyFill="1" applyBorder="1" applyAlignment="1">
      <x:alignment horizontal="right"/>
    </x:xf>
    <x:xf numFmtId="0" fontId="3" fillId="5" borderId="7" xfId="0" applyNumberFormat="1" applyFont="1" applyFill="1" applyBorder="1"/>
    <x:xf numFmtId="0" fontId="3" fillId="5" borderId="7" xfId="0" applyNumberFormat="1" applyFont="1" applyFill="1" applyBorder="1" applyAlignment="1">
      <x:alignment horizontal="right"/>
    </x:xf>
    <x:xf numFmtId="0" fontId="0" fillId="5" borderId="8" xfId="0" applyNumberFormat="1" applyFont="1" applyFill="1" applyBorder="1"/>
    <x:xf numFmtId="0" fontId="0" fillId="5" borderId="9" xfId="0" applyNumberFormat="1" applyFont="1" applyFill="1" applyBorder="1"/>
    <x:xf numFmtId="0" fontId="0" fillId="5" borderId="10" xfId="0" applyNumberFormat="1" applyFont="1" applyFill="1" applyBorder="1"/>
    <x:xf numFmtId="0" fontId="0" fillId="5" borderId="11" xfId="0" applyNumberFormat="1" applyFont="1" applyFill="1" applyBorder="1"/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2" borderId="8" xfId="0" applyNumberFormat="1" applyFont="1" applyFill="1" applyBorder="1"/>
    <x:xf numFmtId="0" fontId="0" fillId="2" borderId="9" xfId="0" applyNumberFormat="1" applyFont="1" applyFill="1" applyBorder="1"/>
    <x:xf numFmtId="0" fontId="8" fillId="2" borderId="8" xfId="0" applyNumberFormat="1" applyFont="1" applyFill="1" applyBorder="1"/>
    <x:xf numFmtId="0" fontId="8" fillId="2" borderId="9" xfId="0" applyNumberFormat="1" applyFont="1" applyFill="1" applyBorder="1"/>
    <x:xf numFmtId="0" fontId="8" fillId="2" borderId="8" xfId="0" applyNumberFormat="1" applyFont="1" applyFill="1" applyBorder="1" applyAlignment="1">
      <x:alignment horizontal="center"/>
    </x:xf>
    <x:xf numFmtId="0" fontId="8" fillId="2" borderId="9" xfId="0" applyNumberFormat="1" applyFont="1" applyFill="1" applyBorder="1" applyAlignment="1">
      <x:alignment horizontal="center"/>
    </x:xf>
    <x:xf numFmtId="0" fontId="3" fillId="5" borderId="10" xfId="0" applyNumberFormat="1" applyFont="1" applyFill="1" applyBorder="1"/>
    <x:xf numFmtId="0" fontId="3" fillId="5" borderId="12" xfId="0" applyNumberFormat="1" applyFont="1" applyFill="1" applyBorder="1"/>
    <x:xf numFmtId="0" fontId="9" fillId="5" borderId="11" xfId="0" applyNumberFormat="1" applyFont="1" applyFill="1" applyBorder="1"/>
    <x:xf numFmtId="202" fontId="9" fillId="5" borderId="11" xfId="0" applyNumberFormat="1" applyFont="1" applyFill="1" applyBorder="1"/>
    <x:xf numFmtId="202" fontId="9" fillId="5" borderId="11" xfId="0" applyNumberFormat="1" applyFont="1" applyFill="1" applyBorder="1" applyAlignment="1">
      <x:alignment horizontal="right"/>
    </x:xf>
    <x:xf numFmtId="0" fontId="7" fillId="5" borderId="13" xfId="0" applyNumberFormat="1" applyFont="1" applyFill="1" applyBorder="1"/>
    <x:xf numFmtId="0" fontId="7" fillId="5" borderId="13" xfId="0" applyNumberFormat="1" applyFont="1" applyFill="1" applyBorder="1" applyAlignment="1">
      <x:alignment horizontal="right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left"/>
    </x:xf>
    <x:xf numFmtId="0" fontId="8" fillId="2" borderId="0" xfId="0" applyNumberFormat="1" applyFont="1" applyFill="1" applyBorder="1" applyAlignment="1">
      <x:alignment horizontal="left" vertical="center"/>
    </x:xf>
    <x:xf numFmtId="208" fontId="6" fillId="0" borderId="0" xfId="0" applyNumberFormat="1" applyFont="1" applyFill="1" applyBorder="1"/>
    <x:xf numFmtId="0" fontId="3" fillId="4" borderId="14" xfId="0" applyNumberFormat="1" applyFont="1" applyFill="1" applyBorder="1" applyAlignment="1">
      <x:alignment vertical="center" wrapText="1"/>
    </x:xf>
    <x:xf numFmtId="0" fontId="3" fillId="4" borderId="15" xfId="0" applyNumberFormat="1" applyFont="1" applyFill="1" applyBorder="1" applyAlignment="1">
      <x:alignment vertical="center" wrapText="1"/>
    </x:xf>
    <x:xf numFmtId="208" fontId="6" fillId="0" borderId="5" xfId="0" applyNumberFormat="1" applyFont="1" applyFill="1" applyBorder="1"/>
    <x:xf numFmtId="208" fontId="6" fillId="0" borderId="16" xfId="0" applyNumberFormat="1" applyFont="1" applyFill="1" applyBorder="1"/>
    <x:xf numFmtId="208" fontId="6" fillId="0" borderId="6" xfId="0" applyNumberFormat="1" applyFont="1" applyFill="1" applyBorder="1"/>
    <x:xf numFmtId="208" fontId="6" fillId="0" borderId="17" xfId="0" applyNumberFormat="1" applyFont="1" applyFill="1" applyBorder="1"/>
    <x:xf numFmtId="209" fontId="6" fillId="0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2" fillId="6" borderId="0" xfId="0" applyNumberFormat="1" applyFont="1" applyFill="1" applyBorder="1" applyAlignment="1">
      <x:alignment wrapText="1"/>
    </x:xf>
    <x:xf numFmtId="210" fontId="3" fillId="4" borderId="0" xfId="0" applyNumberFormat="1" applyFont="1" applyFill="1" applyBorder="1"/>
    <x:xf numFmtId="0" fontId="6" fillId="0" borderId="18" xfId="0" applyNumberFormat="1" applyFont="1" applyFill="1" applyBorder="1"/>
    <x:xf numFmtId="211" fontId="6" fillId="0" borderId="18" xfId="0" applyNumberFormat="1" applyFont="1" applyFill="1" applyBorder="1"/>
    <x:xf numFmtId="211" fontId="6" fillId="0" borderId="18" xfId="0" applyNumberFormat="1" applyFont="1" applyFill="1" applyBorder="1" applyAlignment="1">
      <x:alignment horizontal="right"/>
    </x:xf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6" fillId="0" borderId="4" xfId="0" applyNumberFormat="1" applyFont="1" applyFill="1" applyBorder="1"/>
    <x:xf numFmtId="0" fontId="6" fillId="0" borderId="5" xfId="0" applyNumberFormat="1" applyFont="1" applyFill="1" applyBorder="1"/>
    <x:xf numFmtId="0" fontId="6" fillId="0" borderId="6" xfId="0" applyNumberFormat="1" applyFont="1" applyFill="1" applyBorder="1"/>
    <x:xf numFmtId="0" fontId="11" fillId="0" borderId="0" xfId="0" applyNumberFormat="1" applyFont="1" applyFill="1" applyBorder="1"/>
    <x:xf numFmtId="0" fontId="11" fillId="0" borderId="0" xfId="0" applyNumberFormat="1" applyFont="1" applyFill="1" applyBorder="1" applyAlignment="1">
      <x:alignment horizontal="center"/>
    </x:xf>
    <x:xf numFmtId="0" fontId="12" fillId="0" borderId="0" xfId="0" applyNumberFormat="1" applyFont="1" applyFill="1" applyBorder="1"/>
    <x:xf numFmtId="0" fontId="12" fillId="0" borderId="4" xfId="0" applyNumberFormat="1" applyFont="1" applyFill="1" applyBorder="1"/>
    <x:xf numFmtId="0" fontId="12" fillId="0" borderId="5" xfId="0" applyNumberFormat="1" applyFont="1" applyFill="1" applyBorder="1"/>
    <x:xf numFmtId="0" fontId="12" fillId="0" borderId="6" xfId="0" applyNumberFormat="1" applyFont="1" applyFill="1" applyBorder="1"/>
    <x:xf numFmtId="0" fontId="12" fillId="0" borderId="4" xfId="0" applyNumberFormat="1" applyFont="1" applyFill="1" applyBorder="1" applyAlignment="1">
      <x:alignment wrapText="1"/>
    </x:xf>
    <x:xf numFmtId="0" fontId="12" fillId="0" borderId="5" xfId="0" applyNumberFormat="1" applyFont="1" applyFill="1" applyBorder="1" applyAlignment="1">
      <x:alignment wrapText="1"/>
    </x:xf>
    <x:xf numFmtId="0" fontId="12" fillId="0" borderId="6" xfId="0" applyNumberFormat="1" applyFont="1" applyFill="1" applyBorder="1" applyAlignment="1">
      <x:alignment wrapText="1"/>
    </x:xf>
    <x:xf numFmtId="0" fontId="12" fillId="0" borderId="4" xfId="0" applyNumberFormat="1" applyFont="1" applyFill="1" applyBorder="1" applyAlignment="1">
      <x:alignment vertical="top" wrapText="1"/>
    </x:xf>
    <x:xf numFmtId="0" fontId="12" fillId="0" borderId="5" xfId="0" applyNumberFormat="1" applyFont="1" applyFill="1" applyBorder="1" applyAlignment="1">
      <x:alignment vertical="top" wrapText="1"/>
    </x:xf>
    <x:xf numFmtId="0" fontId="12" fillId="0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12"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  <x:dxf>
      <x:font>
        <x:b/>
        <x:color rgb="FF138A5B"/>
      </x:font>
      <x:fill>
        <x:patternFill patternType="solid">
          <x:bgColor rgb="FFE7F7F5"/>
        </x:patternFill>
      </x:fill>
    </x:dxf>
    <x:dxf>
      <x:font>
        <x:b/>
        <x:color rgb="FFD64545"/>
      </x:font>
      <x:fill>
        <x:patternFill patternType="solid">
          <x:bgColor rgb="FFFCEB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2cf1c84a9491b" /><Relationship Type="http://schemas.openxmlformats.org/officeDocument/2006/relationships/theme" Target="/xl/theme/theme1.xml" Id="Rdbb7f5e00fcf493a" /><Relationship Type="http://schemas.openxmlformats.org/officeDocument/2006/relationships/sharedStrings" Target="/xl/sharedStrings.xml" Id="R834e35b8e95f419c" /><Relationship Type="http://schemas.openxmlformats.org/officeDocument/2006/relationships/worksheet" Target="/xl/worksheets/sheet1.xml" Id="R7265d20a5d8147da" /><Relationship Type="http://schemas.openxmlformats.org/officeDocument/2006/relationships/worksheet" Target="/xl/worksheets/sheet2.xml" Id="R561a291625b24772" /><Relationship Type="http://schemas.openxmlformats.org/officeDocument/2006/relationships/worksheet" Target="/xl/worksheets/sheet3.xml" Id="R90e1d8d14fd74454" /><Relationship Type="http://schemas.openxmlformats.org/officeDocument/2006/relationships/worksheet" Target="/xl/worksheets/sheet4.xml" Id="R1c209f40045f42ed" /><Relationship Type="http://schemas.openxmlformats.org/officeDocument/2006/relationships/worksheet" Target="/xl/worksheets/sheet5.xml" Id="R2f7f21b9cfa54edf" /><Relationship Type="http://schemas.openxmlformats.org/officeDocument/2006/relationships/worksheet" Target="/xl/worksheets/sheet6.xml" Id="Re3dcae89704a42d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f200a02238949b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Hydrogen must beat the power cheque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H₂ netback</c:v>
          </c:tx>
          <c:cat>
            <c:strRef>
              <c:f>'Decision'!$A$13:$A$15</c:f>
              <c:strCache>
                <c:ptCount val="0"/>
              </c:strCache>
            </c:strRef>
          </c:cat>
          <c:val>
            <c:numRef>
              <c:f>'Decision'!$B$13:$B$15</c:f>
              <c:numCache>
                <c:formatCode>$#,##0.00</c:formatCode>
                <c:ptCount val="0"/>
              </c:numCache>
            </c:numRef>
          </c:val>
        </c:ser>
        <c:ser>
          <c:idx val="1"/>
          <c:order val="1"/>
          <c:tx>
            <c:v>Power alternative</c:v>
          </c:tx>
          <c:cat>
            <c:strRef>
              <c:f>'Decision'!$A$13:$A$15</c:f>
              <c:strCache>
                <c:ptCount val="0"/>
              </c:strCache>
            </c:strRef>
          </c:cat>
          <c:val>
            <c:numRef>
              <c:f>'Decision'!$C$13:$C$15</c:f>
              <c:numCache>
                <c:formatCode>$#,##0.00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750"/>
            </a:pPr>
          </a:p>
        </c:txPr>
        <c:crossAx val="48672768"/>
      </c:catAx>
      <c:valAx>
        <c:axId val="48672768"/>
        <c:scaling>
          <c:orientation val="minMax"/>
          <c:max val="100"/>
          <c:min val="-20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10</xdr:row>
      <xdr:rowOff>0</xdr:rowOff>
    </xdr:from>
    <xdr:to>
      <xdr:col>12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f200a02238949b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6bcd49d2c5342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6" hidden="0" customWidth="1"/>
    <x:col min="3" max="3" width="17" hidden="0" customWidth="1"/>
    <x:col min="4" max="4" width="22" hidden="0" customWidth="1"/>
    <x:col min="5" max="5" width="16" hidden="0" customWidth="1"/>
    <x:col min="6" max="6" width="3" hidden="0" customWidth="1"/>
    <x:col min="7" max="7" width="22" hidden="0" customWidth="1"/>
    <x:col min="8" max="8" width="16" hidden="0" customWidth="1"/>
  </x:cols>
  <x:sheetData>
    <x:row r="1" ht="32" customHeight="1">
      <x:c r="A1" s="4" t="str">
        <x:v>Bankable | Should the Reactor Make Hydrogen—or Sell the Power?</x:v>
      </x:c>
      <x:c r="B1" s="4" t="str">
        <x:v>Bankable | Should the Reactor Make Hydrogen—or Sell the Power?</x:v>
      </x:c>
      <x:c r="C1" s="4" t="str">
        <x:v>Bankable | Should the Reactor Make Hydrogen—or Sell the Power?</x:v>
      </x:c>
      <x:c r="D1" s="4" t="str">
        <x:v>Bankable | Should the Reactor Make Hydrogen—or Sell the Power?</x:v>
      </x:c>
      <x:c r="E1" s="4" t="str">
        <x:v>Bankable | Should the Reactor Make Hydrogen—or Sell the Power?</x:v>
      </x:c>
      <x:c r="F1" s="4" t="str">
        <x:v>Bankable | Should the Reactor Make Hydrogen—or Sell the Power?</x:v>
      </x:c>
      <x:c r="G1" s="4" t="str">
        <x:v>Bankable | Should the Reactor Make Hydrogen—or Sell the Power?</x:v>
      </x:c>
      <x:c r="H1" s="4" t="str">
        <x:v>Bankable | Should the Reactor Make Hydrogen—or Sell the Power?</x:v>
      </x:c>
    </x:row>
    <x:row r="2" ht="32" customHeight="1">
      <x:c r="A2" s="4" t="str">
        <x:v>Bankable | Should the Reactor Make Hydrogen—or Sell the Power?</x:v>
      </x:c>
      <x:c r="B2" s="4" t="str">
        <x:v>Bankable | Should the Reactor Make Hydrogen—or Sell the Power?</x:v>
      </x:c>
      <x:c r="C2" s="4" t="str">
        <x:v>Bankable | Should the Reactor Make Hydrogen—or Sell the Power?</x:v>
      </x:c>
      <x:c r="D2" s="4" t="str">
        <x:v>Bankable | Should the Reactor Make Hydrogen—or Sell the Power?</x:v>
      </x:c>
      <x:c r="E2" s="4" t="str">
        <x:v>Bankable | Should the Reactor Make Hydrogen—or Sell the Power?</x:v>
      </x:c>
      <x:c r="F2" s="4" t="str">
        <x:v>Bankable | Should the Reactor Make Hydrogen—or Sell the Power?</x:v>
      </x:c>
      <x:c r="G2" s="4" t="str">
        <x:v>Bankable | Should the Reactor Make Hydrogen—or Sell the Power?</x:v>
      </x:c>
      <x:c r="H2" s="4" t="str">
        <x:v>Bankable | Should the Reactor Make Hydrogen—or Sell the Power?</x:v>
      </x:c>
    </x:row>
    <x:row r="3">
      <x:c r="A3" s="7" t="str">
        <x:v>Decision rule: make hydrogen only when its netback per reactor MWh exceeds the best electricity alternative. Reactor construction cost and schedule are a separate underwriting gate.</x:v>
      </x:c>
      <x:c r="B3" s="7"/>
      <x:c r="C3" s="7"/>
      <x:c r="D3" s="7"/>
      <x:c r="E3" s="7"/>
      <x:c r="F3" s="7"/>
      <x:c r="G3" s="7"/>
      <x:c r="H3" s="7"/>
    </x:row>
    <x:row r="5">
      <x:c r="A5" s="76" t="str">
        <x:v>EXISTING + CAPTIVE</x:v>
      </x:c>
      <x:c r="B5" s="77"/>
      <x:c r="D5" s="76" t="str">
        <x:v>NEW SMALL MODULAR</x:v>
      </x:c>
      <x:c r="E5" s="77"/>
      <x:c r="G5" s="76" t="str">
        <x:v>ADVANCED + HTE</x:v>
      </x:c>
      <x:c r="H5" s="77"/>
    </x:row>
    <x:row r="6">
      <x:c r="A6" s="78" t="str">
        <x:v>H₂ netback</x:v>
      </x:c>
      <x:c r="B6" s="82" t="n">
        <x:f>'Model'!B18</x:f>
        <x:v>79.25666131186719</x:v>
      </x:c>
      <x:c r="D6" s="78" t="str">
        <x:v>H₂ netback</x:v>
      </x:c>
      <x:c r="E6" s="82" t="n">
        <x:f>'Model'!C18</x:f>
        <x:v>17.024138454098498</x:v>
      </x:c>
      <x:c r="G6" s="78" t="str">
        <x:v>H₂ netback</x:v>
      </x:c>
      <x:c r="H6" s="82" t="n">
        <x:f>'Model'!D18</x:f>
        <x:v>-9.836553285244264</x:v>
      </x:c>
    </x:row>
    <x:row r="7">
      <x:c r="A7" s="78" t="str">
        <x:v>Power value</x:v>
      </x:c>
      <x:c r="B7" s="82" t="n">
        <x:f>'Model'!B19</x:f>
        <x:v>45</x:v>
      </x:c>
      <x:c r="D7" s="78" t="str">
        <x:v>Power value</x:v>
      </x:c>
      <x:c r="E7" s="82" t="n">
        <x:f>'Model'!C19</x:f>
        <x:v>80</x:v>
      </x:c>
      <x:c r="G7" s="78" t="str">
        <x:v>Power value</x:v>
      </x:c>
      <x:c r="H7" s="82" t="n">
        <x:f>'Model'!D19</x:f>
        <x:v>80</x:v>
      </x:c>
    </x:row>
    <x:row r="8">
      <x:c r="A8" s="78" t="str">
        <x:v>Advantage</x:v>
      </x:c>
      <x:c r="B8" s="82" t="n">
        <x:f>'Model'!B20</x:f>
        <x:v>34.25666131186719</x:v>
      </x:c>
      <x:c r="D8" s="78" t="str">
        <x:v>Advantage</x:v>
      </x:c>
      <x:c r="E8" s="82" t="n">
        <x:f>'Model'!C20</x:f>
        <x:v>-62.9758615459015</x:v>
      </x:c>
      <x:c r="G8" s="78" t="str">
        <x:v>Advantage</x:v>
      </x:c>
      <x:c r="H8" s="82" t="n">
        <x:f>'Model'!D20</x:f>
        <x:v>-89.83655328524426</x:v>
      </x:c>
    </x:row>
    <x:row r="9">
      <x:c r="A9" s="79" t="str">
        <x:v>Call</x:v>
      </x:c>
      <x:c r="B9" s="84" t="str">
        <x:f>'Model'!B22</x:f>
        <x:v>MAKE HYDROGEN</x:v>
      </x:c>
      <x:c r="D9" s="79" t="str">
        <x:v>Call</x:v>
      </x:c>
      <x:c r="E9" s="84" t="str">
        <x:f>'Model'!C22</x:f>
        <x:v>SELL POWER</x:v>
      </x:c>
      <x:c r="G9" s="79" t="str">
        <x:v>Call</x:v>
      </x:c>
      <x:c r="H9" s="84" t="str">
        <x:f>'Model'!D22</x:f>
        <x:v>SELL POWER</x:v>
      </x:c>
    </x:row>
    <x:row r="11" ht="22" customHeight="1">
      <x:c r="A11" s="87" t="str">
        <x:v>VALUE COMPARISON ($/REACTOR MWhe)</x:v>
      </x:c>
      <x:c r="B11" s="87" t="str">
        <x:v>VALUE COMPARISON ($/REACTOR MWhe)</x:v>
      </x:c>
      <x:c r="C11" s="87" t="str">
        <x:v>VALUE COMPARISON ($/REACTOR MWhe)</x:v>
      </x:c>
    </x:row>
    <x:row r="12" ht="28" customHeight="1">
      <x:c r="A12" s="89" t="str">
        <x:v>Scenario</x:v>
      </x:c>
      <x:c r="B12" s="90" t="str">
        <x:v>H₂ netback</x:v>
      </x:c>
      <x:c r="C12" s="90" t="str">
        <x:v>Power alternative</x:v>
      </x:c>
    </x:row>
    <x:row r="13">
      <x:c r="A13" s="45" t="str">
        <x:v>Existing + captive</x:v>
      </x:c>
      <x:c r="B13" s="91" t="n">
        <x:f>'Model'!B18</x:f>
        <x:v>79.25666131186719</x:v>
      </x:c>
      <x:c r="C13" s="92" t="n">
        <x:f>'Model'!B19</x:f>
        <x:v>45</x:v>
      </x:c>
    </x:row>
    <x:row r="14">
      <x:c r="A14" s="45" t="str">
        <x:v>New small modular</x:v>
      </x:c>
      <x:c r="B14" s="91" t="n">
        <x:f>'Model'!C18</x:f>
        <x:v>17.024138454098498</x:v>
      </x:c>
      <x:c r="C14" s="92" t="n">
        <x:f>'Model'!C19</x:f>
        <x:v>80</x:v>
      </x:c>
    </x:row>
    <x:row r="15">
      <x:c r="A15" s="47" t="str">
        <x:v>Advanced + HTE</x:v>
      </x:c>
      <x:c r="B15" s="93" t="n">
        <x:f>'Model'!D18</x:f>
        <x:v>-9.836553285244264</x:v>
      </x:c>
      <x:c r="C15" s="94" t="n">
        <x:f>'Model'!D19</x:f>
        <x:v>80</x:v>
      </x:c>
    </x:row>
    <x:row r="18" ht="22" customHeight="1">
      <x:c r="A18" s="87" t="str">
        <x:v>BREAK-EVEN HYDROGEN VALUE</x:v>
      </x:c>
      <x:c r="B18" s="87" t="str">
        <x:v>BREAK-EVEN HYDROGEN VALUE</x:v>
      </x:c>
      <x:c r="C18" s="87" t="str">
        <x:v>BREAK-EVEN HYDROGEN VALUE</x:v>
      </x:c>
    </x:row>
    <x:row r="19" ht="28" customHeight="1">
      <x:c r="A19" s="16" t="str">
        <x:v>Scenario</x:v>
      </x:c>
      <x:c r="B19" s="17" t="str">
        <x:v>Break-even $/kg</x:v>
      </x:c>
      <x:c r="C19" s="18" t="str">
        <x:v>Current input $/kg</x:v>
      </x:c>
    </x:row>
    <x:row r="20">
      <x:c r="A20" t="str">
        <x:v>Existing + captive</x:v>
      </x:c>
      <x:c r="B20" s="95" t="n">
        <x:f>'Model'!B21</x:f>
        <x:v>4.280315602144267</x:v>
      </x:c>
      <x:c r="C20" s="95" t="n">
        <x:f>'Inputs'!B9</x:f>
        <x:v>6</x:v>
      </x:c>
    </x:row>
    <x:row r="21">
      <x:c r="A21" t="str">
        <x:v>New small modular</x:v>
      </x:c>
      <x:c r="B21" s="95" t="n">
        <x:f>'Model'!C21</x:f>
        <x:v>7.719280293652066</x:v>
      </x:c>
      <x:c r="C21" s="95" t="n">
        <x:f>'Inputs'!C9</x:f>
        <x:v>4</x:v>
      </x:c>
    </x:row>
    <x:row r="22">
      <x:c r="A22" t="str">
        <x:v>Advanced + HTE</x:v>
      </x:c>
      <x:c r="B22" s="95" t="n">
        <x:f>'Model'!D21</x:f>
        <x:v>8.704350693749435</x:v>
      </x:c>
      <x:c r="C22" s="95" t="n">
        <x:f>'Inputs'!D9</x:f>
        <x:v>4.5</x:v>
      </x:c>
    </x:row>
    <x:row r="25">
      <x:c r="A25" s="98" t="str">
        <x:v>Interpretation: the default existing-reactor case wins because it replaces high-value delivered hydrogen on site. The two new-build cases lose to the illustrative power contract. Change the blue inputs; if the call flips easily, the project is assumption-sensitive—not proven.</x:v>
      </x:c>
      <x:c r="B25" s="98"/>
      <x:c r="C25" s="98"/>
      <x:c r="D25" s="98"/>
      <x:c r="E25" s="98"/>
      <x:c r="F25" s="98"/>
      <x:c r="G25" s="98"/>
      <x:c r="H25" s="98"/>
      <x:c r="I25" s="98"/>
      <x:c r="J25" s="98"/>
      <x:c r="K25" s="98"/>
      <x:c r="L25" s="98"/>
    </x:row>
    <x:row r="26">
      <x:c r="A26" s="98"/>
      <x:c r="B26" s="98"/>
      <x:c r="C26" s="98"/>
      <x:c r="D26" s="98"/>
      <x:c r="E26" s="98"/>
      <x:c r="F26" s="98"/>
      <x:c r="G26" s="98"/>
      <x:c r="H26" s="98"/>
      <x:c r="I26" s="98"/>
      <x:c r="J26" s="98"/>
      <x:c r="K26" s="98"/>
      <x:c r="L26" s="98"/>
    </x:row>
    <x:row r="27">
      <x:c r="A27" s="98"/>
      <x:c r="B27" s="98"/>
      <x:c r="C27" s="98"/>
      <x:c r="D27" s="98"/>
      <x:c r="E27" s="98"/>
      <x:c r="F27" s="98"/>
      <x:c r="G27" s="98"/>
      <x:c r="H27" s="98"/>
      <x:c r="I27" s="98"/>
      <x:c r="J27" s="98"/>
      <x:c r="K27" s="98"/>
      <x:c r="L27" s="98"/>
    </x:row>
    <x:row r="28">
      <x:c r="A28" s="98"/>
      <x:c r="B28" s="98"/>
      <x:c r="C28" s="98"/>
      <x:c r="D28" s="98"/>
      <x:c r="E28" s="98"/>
      <x:c r="F28" s="98"/>
      <x:c r="G28" s="98"/>
      <x:c r="H28" s="98"/>
      <x:c r="I28" s="98"/>
      <x:c r="J28" s="98"/>
      <x:c r="K28" s="98"/>
      <x:c r="L28" s="98"/>
    </x:row>
  </x:sheetData>
  <x:mergeCells>
    <x:mergeCell ref="A1:H2"/>
    <x:mergeCell ref="A3:H3"/>
    <x:mergeCell ref="A5:B5"/>
    <x:mergeCell ref="D5:E5"/>
    <x:mergeCell ref="G5:H5"/>
    <x:mergeCell ref="A11:C11"/>
    <x:mergeCell ref="A18:C18"/>
    <x:mergeCell ref="A25:L28"/>
  </x:mergeCells>
  <x:conditionalFormatting sqref="B8:B8">
    <x:cfRule type="cellIs" dxfId="2" priority="1" operator="greaterThanOrEqual">
      <x:formula>0</x:formula>
    </x:cfRule>
    <x:cfRule type="cellIs" dxfId="3" priority="2" operator="lessThan">
      <x:formula>0</x:formula>
    </x:cfRule>
  </x:conditionalFormatting>
  <x:conditionalFormatting sqref="E8:E8">
    <x:cfRule type="cellIs" dxfId="4" priority="3" operator="greaterThanOrEqual">
      <x:formula>0</x:formula>
    </x:cfRule>
    <x:cfRule type="cellIs" dxfId="5" priority="4" operator="lessThan">
      <x:formula>0</x:formula>
    </x:cfRule>
  </x:conditionalFormatting>
  <x:conditionalFormatting sqref="H8:H8">
    <x:cfRule type="cellIs" dxfId="6" priority="5" operator="greaterThanOrEqual">
      <x:formula>0</x:formula>
    </x:cfRule>
    <x:cfRule type="cellIs" dxfId="7" priority="6" operator="lessThan">
      <x:formula>0</x:formula>
    </x:cfRule>
  </x:conditionalFormatting>
  <x:pageMargins left="0.7" right="0.7" top="0.75" bottom="0.75" header="0.3" footer="0.3"/>
  <x:drawing xmlns:r="http://schemas.openxmlformats.org/officeDocument/2006/relationships" r:id="R56bcd49d2c5342c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19" hidden="0" customWidth="1"/>
    <x:col min="3" max="3" width="19" hidden="0" customWidth="1"/>
    <x:col min="4" max="4" width="19" hidden="0" customWidth="1"/>
    <x:col min="5" max="5" width="15" hidden="0" customWidth="1"/>
    <x:col min="6" max="6" width="18" hidden="0" customWidth="1"/>
    <x:col min="7" max="7" width="44" hidden="0" customWidth="1"/>
    <x:col min="8" max="8" width="14" hidden="0" customWidth="1"/>
  </x:cols>
  <x:sheetData>
    <x:row r="1" ht="32" customHeight="1">
      <x:c r="A1" s="4" t="str">
        <x:v>Bankable | Nuclear MWh Allocation Calculator — Inputs</x:v>
      </x:c>
      <x:c r="B1" s="4" t="str">
        <x:v>Bankable | Nuclear MWh Allocation Calculator — Inputs</x:v>
      </x:c>
      <x:c r="C1" s="4" t="str">
        <x:v>Bankable | Nuclear MWh Allocation Calculator — Inputs</x:v>
      </x:c>
      <x:c r="D1" s="4" t="str">
        <x:v>Bankable | Nuclear MWh Allocation Calculator — Inputs</x:v>
      </x:c>
      <x:c r="E1" s="4" t="str">
        <x:v>Bankable | Nuclear MWh Allocation Calculator — Inputs</x:v>
      </x:c>
      <x:c r="F1" s="4" t="str">
        <x:v>Bankable | Nuclear MWh Allocation Calculator — Inputs</x:v>
      </x:c>
      <x:c r="G1" s="4" t="str">
        <x:v>Bankable | Nuclear MWh Allocation Calculator — Inputs</x:v>
      </x:c>
      <x:c r="H1" s="4" t="str">
        <x:v>Bankable | Nuclear MWh Allocation Calculator — Inputs</x:v>
      </x:c>
    </x:row>
    <x:row r="2" ht="32" customHeight="1">
      <x:c r="A2" s="4" t="str">
        <x:v>Bankable | Nuclear MWh Allocation Calculator — Inputs</x:v>
      </x:c>
      <x:c r="B2" s="4" t="str">
        <x:v>Bankable | Nuclear MWh Allocation Calculator — Inputs</x:v>
      </x:c>
      <x:c r="C2" s="4" t="str">
        <x:v>Bankable | Nuclear MWh Allocation Calculator — Inputs</x:v>
      </x:c>
      <x:c r="D2" s="4" t="str">
        <x:v>Bankable | Nuclear MWh Allocation Calculator — Inputs</x:v>
      </x:c>
      <x:c r="E2" s="4" t="str">
        <x:v>Bankable | Nuclear MWh Allocation Calculator — Inputs</x:v>
      </x:c>
      <x:c r="F2" s="4" t="str">
        <x:v>Bankable | Nuclear MWh Allocation Calculator — Inputs</x:v>
      </x:c>
      <x:c r="G2" s="4" t="str">
        <x:v>Bankable | Nuclear MWh Allocation Calculator — Inputs</x:v>
      </x:c>
      <x:c r="H2" s="4" t="str">
        <x:v>Bankable | Nuclear MWh Allocation Calculator — Inputs</x:v>
      </x:c>
    </x:row>
    <x:row r="3">
      <x:c r="A3" s="7" t="str">
        <x:v>Blue-font cells are editable. Defaults are illustrative unless a source ID is shown; this is a decision screen, not a bid model.</x:v>
      </x:c>
      <x:c r="B3" s="7"/>
      <x:c r="C3" s="7"/>
      <x:c r="D3" s="7"/>
      <x:c r="E3" s="7"/>
      <x:c r="F3" s="7"/>
      <x:c r="G3" s="7"/>
      <x:c r="H3" s="7"/>
    </x:row>
    <x:row r="4" ht="28" customHeight="1">
      <x:c r="A4" s="16" t="str">
        <x:v>Input</x:v>
      </x:c>
      <x:c r="B4" s="17" t="str">
        <x:v>Existing reactor + captive H₂</x:v>
      </x:c>
      <x:c r="C4" s="17" t="str">
        <x:v>New small modular reactor + H₂</x:v>
      </x:c>
      <x:c r="D4" s="17" t="str">
        <x:v>Advanced reactor + HTE</x:v>
      </x:c>
      <x:c r="E4" s="17" t="str">
        <x:v>Units</x:v>
      </x:c>
      <x:c r="F4" s="17" t="str">
        <x:v>Source / status</x:v>
      </x:c>
      <x:c r="G4" s="17" t="str">
        <x:v>Interpretation</x:v>
      </x:c>
      <x:c r="H4" s="18" t="str">
        <x:v>Last reviewed</x:v>
      </x:c>
    </x:row>
    <x:row r="5">
      <x:c r="A5" s="24" t="str">
        <x:v>Allocated reactor output</x:v>
      </x:c>
      <x:c r="B5" s="25" t="n">
        <x:v>1.25</x:v>
      </x:c>
      <x:c r="C5" s="25" t="n">
        <x:v>100</x:v>
      </x:c>
      <x:c r="D5" s="25" t="n">
        <x:v>100</x:v>
      </x:c>
      <x:c r="E5" s="24" t="str">
        <x:v>MWe</x:v>
      </x:c>
      <x:c r="F5" s="24" t="str">
        <x:v>Illustrative sizing</x:v>
      </x:c>
      <x:c r="G5" s="24" t="str">
        <x:v>Electrical output sent to the electrolyser</x:v>
      </x:c>
      <x:c r="H5" s="24" t="str">
        <x:v>2026-08-16</x:v>
      </x:c>
    </x:row>
    <x:row r="6">
      <x:c r="A6" s="26" t="str">
        <x:v>Electrolyser utilization</x:v>
      </x:c>
      <x:c r="B6" s="30" t="n">
        <x:v>0.9</x:v>
      </x:c>
      <x:c r="C6" s="30" t="n">
        <x:v>0.9</x:v>
      </x:c>
      <x:c r="D6" s="30" t="n">
        <x:v>0.9</x:v>
      </x:c>
      <x:c r="E6" s="26" t="str">
        <x:v>%</x:v>
      </x:c>
      <x:c r="F6" s="26" t="str">
        <x:v>Illustrative</x:v>
      </x:c>
      <x:c r="G6" s="26" t="str">
        <x:v>Operating hours divided by 8,760</x:v>
      </x:c>
      <x:c r="H6" s="26" t="str">
        <x:v>2026-08-16</x:v>
      </x:c>
    </x:row>
    <x:row r="7">
      <x:c r="A7" s="26" t="str">
        <x:v>Electrical consumption</x:v>
      </x:c>
      <x:c r="B7" s="32" t="n">
        <x:v>50.2</x:v>
      </x:c>
      <x:c r="C7" s="32" t="n">
        <x:v>50.2</x:v>
      </x:c>
      <x:c r="D7" s="32" t="n">
        <x:v>35.1</x:v>
      </x:c>
      <x:c r="E7" s="26" t="str">
        <x:v>kWhe/kg H₂</x:v>
      </x:c>
      <x:c r="F7" s="26" t="str">
        <x:v>S7 model</x:v>
      </x:c>
      <x:c r="G7" s="26" t="str">
        <x:v>Historical NREL/JISEA process assumption</x:v>
      </x:c>
      <x:c r="H7" s="26" t="str">
        <x:v>2026-08-16</x:v>
      </x:c>
    </x:row>
    <x:row r="8">
      <x:c r="A8" s="26" t="str">
        <x:v>Thermal consumption</x:v>
      </x:c>
      <x:c r="B8" s="32" t="n">
        <x:v>0</x:v>
      </x:c>
      <x:c r="C8" s="32" t="n">
        <x:v>0</x:v>
      </x:c>
      <x:c r="D8" s="32" t="n">
        <x:v>11.15</x:v>
      </x:c>
      <x:c r="E8" s="26" t="str">
        <x:v>kWhth/kg H₂</x:v>
      </x:c>
      <x:c r="F8" s="26" t="str">
        <x:v>S7 model</x:v>
      </x:c>
      <x:c r="G8" s="26" t="str">
        <x:v>Heat input; zero for low-temperature electrolysis</x:v>
      </x:c>
      <x:c r="H8" s="26" t="str">
        <x:v>2026-08-16</x:v>
      </x:c>
    </x:row>
    <x:row r="9">
      <x:c r="A9" s="26" t="str">
        <x:v>Realized hydrogen value</x:v>
      </x:c>
      <x:c r="B9" s="33" t="n">
        <x:v>6</x:v>
      </x:c>
      <x:c r="C9" s="33" t="n">
        <x:v>4</x:v>
      </x:c>
      <x:c r="D9" s="33" t="n">
        <x:v>4.5</x:v>
      </x:c>
      <x:c r="E9" s="26" t="str">
        <x:v>$/kg H₂</x:v>
      </x:c>
      <x:c r="F9" s="26" t="str">
        <x:v>Illustrative</x:v>
      </x:c>
      <x:c r="G9" s="26" t="str">
        <x:v>Avoided purchase or contracted delivered value</x:v>
      </x:c>
      <x:c r="H9" s="26" t="str">
        <x:v>2026-08-16</x:v>
      </x:c>
    </x:row>
    <x:row r="10">
      <x:c r="A10" s="26" t="str">
        <x:v>Realized policy support</x:v>
      </x:c>
      <x:c r="B10" s="33" t="n">
        <x:v>0</x:v>
      </x:c>
      <x:c r="C10" s="33" t="n">
        <x:v>0</x:v>
      </x:c>
      <x:c r="D10" s="33" t="n">
        <x:v>0.5</x:v>
      </x:c>
      <x:c r="E10" s="26" t="str">
        <x:v>$/kg H₂</x:v>
      </x:c>
      <x:c r="F10" s="26" t="str">
        <x:v>Illustrative</x:v>
      </x:c>
      <x:c r="G10" s="26" t="str">
        <x:v>Use only the credit actually expected to qualify and survive</x:v>
      </x:c>
      <x:c r="H10" s="26" t="str">
        <x:v>2026-08-16</x:v>
      </x:c>
    </x:row>
    <x:row r="11">
      <x:c r="A11" s="26" t="str">
        <x:v>Variable O&amp;M + water</x:v>
      </x:c>
      <x:c r="B11" s="33" t="n">
        <x:v>0.25</x:v>
      </x:c>
      <x:c r="C11" s="33" t="n">
        <x:v>0.3</x:v>
      </x:c>
      <x:c r="D11" s="33" t="n">
        <x:v>0.4</x:v>
      </x:c>
      <x:c r="E11" s="26" t="str">
        <x:v>$/kg H₂</x:v>
      </x:c>
      <x:c r="F11" s="26" t="str">
        <x:v>Illustrative</x:v>
      </x:c>
      <x:c r="G11" s="26" t="str">
        <x:v>Electrolyser variable cost before delivery</x:v>
      </x:c>
      <x:c r="H11" s="26" t="str">
        <x:v>2026-08-16</x:v>
      </x:c>
    </x:row>
    <x:row r="12">
      <x:c r="A12" s="26" t="str">
        <x:v>Compression, storage + delivery</x:v>
      </x:c>
      <x:c r="B12" s="33" t="n">
        <x:v>0.15</x:v>
      </x:c>
      <x:c r="C12" s="33" t="n">
        <x:v>0.6</x:v>
      </x:c>
      <x:c r="D12" s="33" t="n">
        <x:v>0.6</x:v>
      </x:c>
      <x:c r="E12" s="26" t="str">
        <x:v>$/kg H₂</x:v>
      </x:c>
      <x:c r="F12" s="26" t="str">
        <x:v>Illustrative</x:v>
      </x:c>
      <x:c r="G12" s="26" t="str">
        <x:v>On-site use should be much lower than merchant delivery</x:v>
      </x:c>
      <x:c r="H12" s="26" t="str">
        <x:v>2026-08-16</x:v>
      </x:c>
    </x:row>
    <x:row r="13">
      <x:c r="A13" s="26" t="str">
        <x:v>Electrolyser CAPEX</x:v>
      </x:c>
      <x:c r="B13" s="33" t="n">
        <x:v>2000</x:v>
      </x:c>
      <x:c r="C13" s="33" t="n">
        <x:v>1500</x:v>
      </x:c>
      <x:c r="D13" s="33" t="n">
        <x:v>3000</x:v>
      </x:c>
      <x:c r="E13" s="26" t="str">
        <x:v>$/kWe</x:v>
      </x:c>
      <x:c r="F13" s="26" t="str">
        <x:v>Illustrative</x:v>
      </x:c>
      <x:c r="G13" s="26" t="str">
        <x:v>Installed electrolyser cost basis</x:v>
      </x:c>
      <x:c r="H13" s="26" t="str">
        <x:v>2026-08-16</x:v>
      </x:c>
    </x:row>
    <x:row r="14">
      <x:c r="A14" s="26" t="str">
        <x:v>Integration CAPEX</x:v>
      </x:c>
      <x:c r="B14" s="33" t="n">
        <x:v>500</x:v>
      </x:c>
      <x:c r="C14" s="33" t="n">
        <x:v>700</x:v>
      </x:c>
      <x:c r="D14" s="33" t="n">
        <x:v>1500</x:v>
      </x:c>
      <x:c r="E14" s="26" t="str">
        <x:v>$/kWe</x:v>
      </x:c>
      <x:c r="F14" s="26" t="str">
        <x:v>Illustrative</x:v>
      </x:c>
      <x:c r="G14" s="26" t="str">
        <x:v>Electrical, thermal, controls, licensing and site integration</x:v>
      </x:c>
      <x:c r="H14" s="26" t="str">
        <x:v>2026-08-16</x:v>
      </x:c>
    </x:row>
    <x:row r="15">
      <x:c r="A15" s="26" t="str">
        <x:v>Project life</x:v>
      </x:c>
      <x:c r="B15" s="34" t="n">
        <x:v>20</x:v>
      </x:c>
      <x:c r="C15" s="34" t="n">
        <x:v>20</x:v>
      </x:c>
      <x:c r="D15" s="34" t="n">
        <x:v>15</x:v>
      </x:c>
      <x:c r="E15" s="26" t="str">
        <x:v>years</x:v>
      </x:c>
      <x:c r="F15" s="26" t="str">
        <x:v>Illustrative</x:v>
      </x:c>
      <x:c r="G15" s="26" t="str">
        <x:v>Economic life of incremental hydrogen system</x:v>
      </x:c>
      <x:c r="H15" s="26" t="str">
        <x:v>2026-08-16</x:v>
      </x:c>
    </x:row>
    <x:row r="16">
      <x:c r="A16" s="26" t="str">
        <x:v>Discount rate</x:v>
      </x:c>
      <x:c r="B16" s="30" t="n">
        <x:v>0.08</x:v>
      </x:c>
      <x:c r="C16" s="30" t="n">
        <x:v>0.1</x:v>
      </x:c>
      <x:c r="D16" s="30" t="n">
        <x:v>0.12</x:v>
      </x:c>
      <x:c r="E16" s="26" t="str">
        <x:v>%</x:v>
      </x:c>
      <x:c r="F16" s="26" t="str">
        <x:v>Illustrative</x:v>
      </x:c>
      <x:c r="G16" s="26" t="str">
        <x:v>Nominal project discount rate</x:v>
      </x:c>
      <x:c r="H16" s="26" t="str">
        <x:v>2026-08-16</x:v>
      </x:c>
    </x:row>
    <x:row r="17">
      <x:c r="A17" s="26" t="str">
        <x:v>Heat opportunity cost</x:v>
      </x:c>
      <x:c r="B17" s="33" t="n">
        <x:v>0</x:v>
      </x:c>
      <x:c r="C17" s="33" t="n">
        <x:v>0</x:v>
      </x:c>
      <x:c r="D17" s="33" t="n">
        <x:v>25</x:v>
      </x:c>
      <x:c r="E17" s="26" t="str">
        <x:v>$/MWhth</x:v>
      </x:c>
      <x:c r="F17" s="26" t="str">
        <x:v>Illustrative</x:v>
      </x:c>
      <x:c r="G17" s="26" t="str">
        <x:v>Value of extraction steam / foregone output</x:v>
      </x:c>
      <x:c r="H17" s="26" t="str">
        <x:v>2026-08-16</x:v>
      </x:c>
    </x:row>
    <x:row r="18">
      <x:c r="A18" s="26" t="str">
        <x:v>Best electricity alternative</x:v>
      </x:c>
      <x:c r="B18" s="33" t="n">
        <x:v>45</x:v>
      </x:c>
      <x:c r="C18" s="33" t="n">
        <x:v>80</x:v>
      </x:c>
      <x:c r="D18" s="33" t="n">
        <x:v>80</x:v>
      </x:c>
      <x:c r="E18" s="26" t="str">
        <x:v>$/MWhe</x:v>
      </x:c>
      <x:c r="F18" s="26" t="str">
        <x:v>Illustrative</x:v>
      </x:c>
      <x:c r="G18" s="26" t="str">
        <x:v>Grid, capacity or contracted data-centre value</x:v>
      </x:c>
      <x:c r="H18" s="26" t="str">
        <x:v>2026-08-16</x:v>
      </x:c>
    </x:row>
    <x:row r="19">
      <x:c r="A19" s="28" t="str">
        <x:v>Contracted / realized H₂ share</x:v>
      </x:c>
      <x:c r="B19" s="31" t="n">
        <x:v>1</x:v>
      </x:c>
      <x:c r="C19" s="31" t="n">
        <x:v>0.85</x:v>
      </x:c>
      <x:c r="D19" s="31" t="n">
        <x:v>0.75</x:v>
      </x:c>
      <x:c r="E19" s="28" t="str">
        <x:v>%</x:v>
      </x:c>
      <x:c r="F19" s="28" t="str">
        <x:v>Illustrative</x:v>
      </x:c>
      <x:c r="G19" s="28" t="str">
        <x:v>Take-or-pay or otherwise realized portion of output</x:v>
      </x:c>
      <x:c r="H19" s="28" t="str">
        <x:v>2026-08-16</x:v>
      </x:c>
    </x:row>
    <x:row r="20">
      <x:c r="A20" s="38" t="str">
        <x:v>Boundary: reactor construction cost is deliberately excluded from the hydrogen conversion netback. For a new reactor, compare the hydrogen allocation against electricity revenue from the same reactor, then underwrite reactor cost and schedule separately. Inputs do not represent an investment recommendation.</x:v>
      </x:c>
      <x:c r="B20" s="38"/>
      <x:c r="C20" s="38"/>
      <x:c r="D20" s="38"/>
      <x:c r="E20" s="38"/>
      <x:c r="F20" s="38"/>
      <x:c r="G20" s="38"/>
      <x:c r="H20" s="38"/>
    </x:row>
    <x:row r="21">
      <x:c r="A21" s="38"/>
      <x:c r="B21" s="38"/>
      <x:c r="C21" s="38"/>
      <x:c r="D21" s="38"/>
      <x:c r="E21" s="38"/>
      <x:c r="F21" s="38"/>
      <x:c r="G21" s="38"/>
      <x:c r="H21" s="38"/>
    </x:row>
    <x:row r="22">
      <x:c r="A22" s="38"/>
      <x:c r="B22" s="38"/>
      <x:c r="C22" s="38"/>
      <x:c r="D22" s="38"/>
      <x:c r="E22" s="38"/>
      <x:c r="F22" s="38"/>
      <x:c r="G22" s="38"/>
      <x:c r="H22" s="38"/>
    </x:row>
  </x:sheetData>
  <x:mergeCells>
    <x:mergeCell ref="A1:H2"/>
    <x:mergeCell ref="A3:H3"/>
    <x:mergeCell ref="A20:H2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2" hidden="0" customWidth="1"/>
    <x:col min="3" max="3" width="22" hidden="0" customWidth="1"/>
    <x:col min="4" max="4" width="22" hidden="0" customWidth="1"/>
    <x:col min="5" max="5" width="16" hidden="0" customWidth="1"/>
  </x:cols>
  <x:sheetData>
    <x:row r="1" ht="32" customHeight="1">
      <x:c r="A1" s="4" t="str">
        <x:v>Bankable | Formula Model</x:v>
      </x:c>
      <x:c r="B1" s="4" t="str">
        <x:v>Bankable | Formula Model</x:v>
      </x:c>
      <x:c r="C1" s="4" t="str">
        <x:v>Bankable | Formula Model</x:v>
      </x:c>
      <x:c r="D1" s="4" t="str">
        <x:v>Bankable | Formula Model</x:v>
      </x:c>
      <x:c r="E1" s="4" t="str">
        <x:v>Bankable | Formula Model</x:v>
      </x:c>
    </x:row>
    <x:row r="2" ht="32" customHeight="1">
      <x:c r="A2" s="4" t="str">
        <x:v>Bankable | Formula Model</x:v>
      </x:c>
      <x:c r="B2" s="4" t="str">
        <x:v>Bankable | Formula Model</x:v>
      </x:c>
      <x:c r="C2" s="4" t="str">
        <x:v>Bankable | Formula Model</x:v>
      </x:c>
      <x:c r="D2" s="4" t="str">
        <x:v>Bankable | Formula Model</x:v>
      </x:c>
      <x:c r="E2" s="4" t="str">
        <x:v>Bankable | Formula Model</x:v>
      </x:c>
    </x:row>
    <x:row r="3">
      <x:c r="A3" s="40" t="str">
        <x:v>All calculations are formula-driven from the Inputs sheet. Values are per electrical MWh unless stated otherwise.</x:v>
      </x:c>
      <x:c r="B3" s="40"/>
      <x:c r="C3" s="40"/>
      <x:c r="D3" s="40"/>
      <x:c r="E3" s="40"/>
    </x:row>
    <x:row r="4" ht="28" customHeight="1">
      <x:c r="A4" s="16" t="str">
        <x:v>Calculation</x:v>
      </x:c>
      <x:c r="B4" s="17" t="str">
        <x:v>Existing reactor + captive H₂</x:v>
      </x:c>
      <x:c r="C4" s="17" t="str">
        <x:v>New small modular reactor + H₂</x:v>
      </x:c>
      <x:c r="D4" s="17" t="str">
        <x:v>Advanced reactor + HTE</x:v>
      </x:c>
      <x:c r="E4" s="18" t="str">
        <x:v>Units</x:v>
      </x:c>
    </x:row>
    <x:row r="5">
      <x:c r="A5" s="43" t="str">
        <x:v>Annual electrolyser input</x:v>
      </x:c>
      <x:c r="B5" s="49" t="n">
        <x:f>'Inputs'!B5*8760*'Inputs'!B6</x:f>
        <x:v>9855</x:v>
      </x:c>
      <x:c r="C5" s="49" t="n">
        <x:f>'Inputs'!C5*8760*'Inputs'!C6</x:f>
        <x:v>788400</x:v>
      </x:c>
      <x:c r="D5" s="49" t="n">
        <x:f>'Inputs'!D5*8760*'Inputs'!D6</x:f>
        <x:v>788400</x:v>
      </x:c>
      <x:c r="E5" s="43" t="str">
        <x:v>MWh/year</x:v>
      </x:c>
    </x:row>
    <x:row r="6">
      <x:c r="A6" s="45" t="str">
        <x:v>Hydrogen yield</x:v>
      </x:c>
      <x:c r="B6" s="50" t="n">
        <x:f>1000/'Inputs'!B7</x:f>
        <x:v>19.9203187250996</x:v>
      </x:c>
      <x:c r="C6" s="50" t="n">
        <x:f>1000/'Inputs'!C7</x:f>
        <x:v>19.9203187250996</x:v>
      </x:c>
      <x:c r="D6" s="50" t="n">
        <x:f>1000/'Inputs'!D7</x:f>
        <x:v>28.49002849002849</x:v>
      </x:c>
      <x:c r="E6" s="45" t="str">
        <x:v>kg H₂/MWhe</x:v>
      </x:c>
    </x:row>
    <x:row r="7">
      <x:c r="A7" s="45" t="str">
        <x:v>Annual gross hydrogen</x:v>
      </x:c>
      <x:c r="B7" s="50" t="n">
        <x:f>B5*B6</x:f>
        <x:v>196314.74103585657</x:v>
      </x:c>
      <x:c r="C7" s="50" t="n">
        <x:f>C5*C6</x:f>
        <x:v>15705179.282868527</x:v>
      </x:c>
      <x:c r="D7" s="50" t="n">
        <x:f>D5*D6</x:f>
        <x:v>22461538.46153846</x:v>
      </x:c>
      <x:c r="E7" s="45" t="str">
        <x:v>kg/year</x:v>
      </x:c>
    </x:row>
    <x:row r="8">
      <x:c r="A8" s="45" t="str">
        <x:v>Contracted / realized hydrogen</x:v>
      </x:c>
      <x:c r="B8" s="50" t="n">
        <x:f>B7*'Inputs'!B19</x:f>
        <x:v>196314.74103585657</x:v>
      </x:c>
      <x:c r="C8" s="50" t="n">
        <x:f>C7*'Inputs'!C19</x:f>
        <x:v>13349402.390438247</x:v>
      </x:c>
      <x:c r="D8" s="50" t="n">
        <x:f>D7*'Inputs'!D19</x:f>
        <x:v>16846153.846153844</x:v>
      </x:c>
      <x:c r="E8" s="45" t="str">
        <x:v>kg/year</x:v>
      </x:c>
    </x:row>
    <x:row r="9">
      <x:c r="A9" s="45" t="str">
        <x:v>Gross hydrogen value</x:v>
      </x:c>
      <x:c r="B9" s="51" t="n">
        <x:f>B6*'Inputs'!B9*'Inputs'!B19</x:f>
        <x:v>119.5219123505976</x:v>
      </x:c>
      <x:c r="C9" s="51" t="n">
        <x:f>C6*'Inputs'!C9*'Inputs'!C19</x:f>
        <x:v>67.72908366533865</x:v>
      </x:c>
      <x:c r="D9" s="51" t="n">
        <x:f>D6*'Inputs'!D9*'Inputs'!D19</x:f>
        <x:v>96.15384615384616</x:v>
      </x:c>
      <x:c r="E9" s="45" t="str">
        <x:v>$/MWhe</x:v>
      </x:c>
    </x:row>
    <x:row r="10">
      <x:c r="A10" s="45" t="str">
        <x:v>Policy value</x:v>
      </x:c>
      <x:c r="B10" s="51" t="n">
        <x:f>B6*'Inputs'!B10</x:f>
        <x:v>0</x:v>
      </x:c>
      <x:c r="C10" s="51" t="n">
        <x:f>C6*'Inputs'!C10</x:f>
        <x:v>0</x:v>
      </x:c>
      <x:c r="D10" s="51" t="n">
        <x:f>D6*'Inputs'!D10</x:f>
        <x:v>14.245014245014245</x:v>
      </x:c>
      <x:c r="E10" s="45" t="str">
        <x:v>$/MWhe</x:v>
      </x:c>
    </x:row>
    <x:row r="11">
      <x:c r="A11" s="45" t="str">
        <x:v>Variable + delivery cost</x:v>
      </x:c>
      <x:c r="B11" s="51" t="n">
        <x:f>B6*('Inputs'!B11+'Inputs'!B12)</x:f>
        <x:v>7.968127490039841</x:v>
      </x:c>
      <x:c r="C11" s="51" t="n">
        <x:f>C6*('Inputs'!C11+'Inputs'!C12)</x:f>
        <x:v>17.92828685258964</x:v>
      </x:c>
      <x:c r="D11" s="51" t="n">
        <x:f>D6*('Inputs'!D11+'Inputs'!D12)</x:f>
        <x:v>28.49002849002849</x:v>
      </x:c>
      <x:c r="E11" s="45" t="str">
        <x:v>$/MWhe</x:v>
      </x:c>
    </x:row>
    <x:row r="12">
      <x:c r="A12" s="45" t="str">
        <x:v>Thermal draw</x:v>
      </x:c>
      <x:c r="B12" s="52" t="n">
        <x:f>B6*'Inputs'!B8/1000</x:f>
        <x:v>0</x:v>
      </x:c>
      <x:c r="C12" s="52" t="n">
        <x:f>C6*'Inputs'!C8/1000</x:f>
        <x:v>0</x:v>
      </x:c>
      <x:c r="D12" s="52" t="n">
        <x:f>D6*'Inputs'!D8/1000</x:f>
        <x:v>0.3176638176638177</x:v>
      </x:c>
      <x:c r="E12" s="45" t="str">
        <x:v>MWhth/MWhe</x:v>
      </x:c>
    </x:row>
    <x:row r="13">
      <x:c r="A13" s="45" t="str">
        <x:v>Heat opportunity cost</x:v>
      </x:c>
      <x:c r="B13" s="53" t="n">
        <x:f>B12*'Inputs'!B17</x:f>
        <x:v>0</x:v>
      </x:c>
      <x:c r="C13" s="53" t="n">
        <x:f>C12*'Inputs'!C17</x:f>
        <x:v>0</x:v>
      </x:c>
      <x:c r="D13" s="53" t="n">
        <x:f>D12*'Inputs'!D17</x:f>
        <x:v>7.941595441595442</x:v>
      </x:c>
      <x:c r="E13" s="45" t="str">
        <x:v>$/MWhe</x:v>
      </x:c>
    </x:row>
    <x:row r="14">
      <x:c r="A14" s="45" t="str">
        <x:v>Incremental hydrogen CAPEX</x:v>
      </x:c>
      <x:c r="B14" s="53" t="n">
        <x:f>'Inputs'!B5*1000*('Inputs'!B13+'Inputs'!B14)</x:f>
        <x:v>3125000</x:v>
      </x:c>
      <x:c r="C14" s="53" t="n">
        <x:f>'Inputs'!C5*1000*('Inputs'!C13+'Inputs'!C14)</x:f>
        <x:v>220000000</x:v>
      </x:c>
      <x:c r="D14" s="53" t="n">
        <x:f>'Inputs'!D5*1000*('Inputs'!D13+'Inputs'!D14)</x:f>
        <x:v>450000000</x:v>
      </x:c>
      <x:c r="E14" s="45" t="str">
        <x:v>$</x:v>
      </x:c>
    </x:row>
    <x:row r="15">
      <x:c r="A15" s="45" t="str">
        <x:v>Capital recovery factor</x:v>
      </x:c>
      <x:c r="B15" s="54" t="n">
        <x:f>('Inputs'!B16*(1+'Inputs'!B16)^'Inputs'!B15)/((1+'Inputs'!B16)^'Inputs'!B15-1)</x:f>
        <x:v>0.10185220882315059</x:v>
      </x:c>
      <x:c r="C15" s="54" t="n">
        <x:f>('Inputs'!C16*(1+'Inputs'!C16)^'Inputs'!C15)/((1+'Inputs'!C16)^'Inputs'!C15-1)</x:f>
        <x:v>0.11745962477254576</x:v>
      </x:c>
      <x:c r="D15" s="54" t="n">
        <x:f>('Inputs'!D16*(1+'Inputs'!D16)^'Inputs'!D15)/((1+'Inputs'!D16)^'Inputs'!D15-1)</x:f>
        <x:v>0.14682423964634625</x:v>
      </x:c>
      <x:c r="E15" s="45" t="str">
        <x:v>x</x:v>
      </x:c>
    </x:row>
    <x:row r="16">
      <x:c r="A16" s="45" t="str">
        <x:v>Annual capital charge</x:v>
      </x:c>
      <x:c r="B16" s="51" t="n">
        <x:f>B14*B15</x:f>
        <x:v>318288.15257234557</x:v>
      </x:c>
      <x:c r="C16" s="51" t="n">
        <x:f>C14*C15</x:f>
        <x:v>25841117.449960068</x:v>
      </x:c>
      <x:c r="D16" s="51" t="n">
        <x:f>D14*D15</x:f>
        <x:v>66070907.840855815</x:v>
      </x:c>
      <x:c r="E16" s="45" t="str">
        <x:v>$/year</x:v>
      </x:c>
    </x:row>
    <x:row r="17">
      <x:c r="A17" s="45" t="str">
        <x:v>Capital charge</x:v>
      </x:c>
      <x:c r="B17" s="51" t="n">
        <x:f>B16/B5</x:f>
        <x:v>32.29712354869057</x:v>
      </x:c>
      <x:c r="C17" s="51" t="n">
        <x:f>C16/C5</x:f>
        <x:v>32.776658358650515</x:v>
      </x:c>
      <x:c r="D17" s="51" t="n">
        <x:f>D16/D5</x:f>
        <x:v>83.80378975248074</x:v>
      </x:c>
      <x:c r="E17" s="45" t="str">
        <x:v>$/MWhe</x:v>
      </x:c>
    </x:row>
    <x:row r="18">
      <x:c r="A18" s="57" t="str">
        <x:v>Hydrogen netback</x:v>
      </x:c>
      <x:c r="B18" s="59" t="n">
        <x:f>B9+B10-B11-B13-B17</x:f>
        <x:v>79.25666131186719</x:v>
      </x:c>
      <x:c r="C18" s="59" t="n">
        <x:f>C9+C10-C11-C13-C17</x:f>
        <x:v>17.024138454098498</x:v>
      </x:c>
      <x:c r="D18" s="59" t="n">
        <x:f>D9+D10-D11-D13-D17</x:f>
        <x:v>-9.836553285244264</x:v>
      </x:c>
      <x:c r="E18" s="57" t="str">
        <x:v>$/MWhe</x:v>
      </x:c>
    </x:row>
    <x:row r="19">
      <x:c r="A19" s="57" t="str">
        <x:v>Best electricity alternative</x:v>
      </x:c>
      <x:c r="B19" s="59" t="n">
        <x:f>'Inputs'!B18</x:f>
        <x:v>45</x:v>
      </x:c>
      <x:c r="C19" s="59" t="n">
        <x:f>'Inputs'!C18</x:f>
        <x:v>80</x:v>
      </x:c>
      <x:c r="D19" s="59" t="n">
        <x:f>'Inputs'!D18</x:f>
        <x:v>80</x:v>
      </x:c>
      <x:c r="E19" s="57" t="str">
        <x:v>$/MWhe</x:v>
      </x:c>
    </x:row>
    <x:row r="20">
      <x:c r="A20" s="57" t="str">
        <x:v>Allocation advantage</x:v>
      </x:c>
      <x:c r="B20" s="59" t="n">
        <x:f>B18-B19</x:f>
        <x:v>34.25666131186719</x:v>
      </x:c>
      <x:c r="C20" s="59" t="n">
        <x:f>C18-C19</x:f>
        <x:v>-62.9758615459015</x:v>
      </x:c>
      <x:c r="D20" s="59" t="n">
        <x:f>D18-D19</x:f>
        <x:v>-89.83655328524426</x:v>
      </x:c>
      <x:c r="E20" s="57" t="str">
        <x:v>$/MWhe</x:v>
      </x:c>
    </x:row>
    <x:row r="21">
      <x:c r="A21" s="45" t="str">
        <x:v>Break-even hydrogen value</x:v>
      </x:c>
      <x:c r="B21" s="51" t="n">
        <x:f>(B19+B11+B13+B17-B10)/(B6*'Inputs'!B19)</x:f>
        <x:v>4.280315602144267</x:v>
      </x:c>
      <x:c r="C21" s="51" t="n">
        <x:f>(C19+C11+C13+C17-C10)/(C6*'Inputs'!C19)</x:f>
        <x:v>7.719280293652066</x:v>
      </x:c>
      <x:c r="D21" s="51" t="n">
        <x:f>(D19+D11+D13+D17-D10)/(D6*'Inputs'!D19)</x:f>
        <x:v>8.704350693749435</x:v>
      </x:c>
      <x:c r="E21" s="45" t="str">
        <x:v>$/kg H₂</x:v>
      </x:c>
    </x:row>
    <x:row r="22">
      <x:c r="A22" s="64" t="str">
        <x:v>Decision</x:v>
      </x:c>
      <x:c r="B22" s="65" t="str">
        <x:f>IF(B20&gt;=0,"MAKE HYDROGEN","SELL POWER")</x:f>
        <x:v>MAKE HYDROGEN</x:v>
      </x:c>
      <x:c r="C22" s="65" t="str">
        <x:f>IF(C20&gt;=0,"MAKE HYDROGEN","SELL POWER")</x:f>
        <x:v>SELL POWER</x:v>
      </x:c>
      <x:c r="D22" s="65" t="str">
        <x:f>IF(D20&gt;=0,"MAKE HYDROGEN","SELL POWER")</x:f>
        <x:v>SELL POWER</x:v>
      </x:c>
      <x:c r="E22" s="64" t="str"/>
    </x:row>
  </x:sheetData>
  <x:mergeCells>
    <x:mergeCell ref="A1:E2"/>
    <x:mergeCell ref="A3:E3"/>
  </x:mergeCells>
  <x:conditionalFormatting sqref="B22:D22">
    <x:cfRule type="containsText" dxfId="0" priority="1" operator="containsText" text="MAKE HYDROGEN"/>
    <x:cfRule type="containsText" dxfId="1" priority="2" operator="containsText" text="SELL POWER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2" customHeight="1">
      <x:c r="A1" s="4" t="str">
        <x:v>Bankable | New Small Modular Reactor Sensitivity</x:v>
      </x:c>
      <x:c r="B1" s="4" t="str">
        <x:v>Bankable | New Small Modular Reactor Sensitivity</x:v>
      </x:c>
      <x:c r="C1" s="4" t="str">
        <x:v>Bankable | New Small Modular Reactor Sensitivity</x:v>
      </x:c>
      <x:c r="D1" s="4" t="str">
        <x:v>Bankable | New Small Modular Reactor Sensitivity</x:v>
      </x:c>
      <x:c r="E1" s="4" t="str">
        <x:v>Bankable | New Small Modular Reactor Sensitivity</x:v>
      </x:c>
      <x:c r="F1" s="4" t="str">
        <x:v>Bankable | New Small Modular Reactor Sensitivity</x:v>
      </x:c>
      <x:c r="G1" s="4" t="str">
        <x:v>Bankable | New Small Modular Reactor Sensitivity</x:v>
      </x:c>
      <x:c r="H1" s="4" t="str">
        <x:v>Bankable | New Small Modular Reactor Sensitivity</x:v>
      </x:c>
    </x:row>
    <x:row r="2" ht="32" customHeight="1">
      <x:c r="A2" s="4" t="str">
        <x:v>Bankable | New Small Modular Reactor Sensitivity</x:v>
      </x:c>
      <x:c r="B2" s="4" t="str">
        <x:v>Bankable | New Small Modular Reactor Sensitivity</x:v>
      </x:c>
      <x:c r="C2" s="4" t="str">
        <x:v>Bankable | New Small Modular Reactor Sensitivity</x:v>
      </x:c>
      <x:c r="D2" s="4" t="str">
        <x:v>Bankable | New Small Modular Reactor Sensitivity</x:v>
      </x:c>
      <x:c r="E2" s="4" t="str">
        <x:v>Bankable | New Small Modular Reactor Sensitivity</x:v>
      </x:c>
      <x:c r="F2" s="4" t="str">
        <x:v>Bankable | New Small Modular Reactor Sensitivity</x:v>
      </x:c>
      <x:c r="G2" s="4" t="str">
        <x:v>Bankable | New Small Modular Reactor Sensitivity</x:v>
      </x:c>
      <x:c r="H2" s="4" t="str">
        <x:v>Bankable | New Small Modular Reactor Sensitivity</x:v>
      </x:c>
    </x:row>
    <x:row r="3">
      <x:c r="A3" s="99" t="str">
        <x:v>Allocation advantage ($/MWhe): hydrogen netback minus electricity value. Positive cells favour hydrogen; negative cells favour selling power. Other new-small-modular-reactor inputs remain unchanged.</x:v>
      </x:c>
      <x:c r="B3" s="99"/>
      <x:c r="C3" s="99"/>
      <x:c r="D3" s="99"/>
      <x:c r="E3" s="99"/>
      <x:c r="F3" s="99"/>
      <x:c r="G3" s="99"/>
      <x:c r="H3" s="99"/>
    </x:row>
    <x:row r="4" ht="28" customHeight="1">
      <x:c r="A4" s="16" t="str">
        <x:v>Power $/MWh ↓ / H₂ $/kg →</x:v>
      </x:c>
      <x:c r="B4" s="17" t="n">
        <x:v>2</x:v>
      </x:c>
      <x:c r="C4" s="17" t="n">
        <x:v>3</x:v>
      </x:c>
      <x:c r="D4" s="17" t="n">
        <x:v>4</x:v>
      </x:c>
      <x:c r="E4" s="17" t="n">
        <x:v>5</x:v>
      </x:c>
      <x:c r="F4" s="17" t="n">
        <x:v>6</x:v>
      </x:c>
      <x:c r="G4" s="17" t="n">
        <x:v>7</x:v>
      </x:c>
      <x:c r="H4" s="18" t="n">
        <x:v>8</x:v>
      </x:c>
    </x:row>
    <x:row r="5">
      <x:c r="A5" s="100" t="n">
        <x:v>30</x:v>
      </x:c>
      <x:c r="B5" s="103" t="n">
        <x:f>('Model'!$C$6*B$4*'Inputs'!$C$19+'Model'!$C$10-'Model'!$C$11-'Model'!$C$13-'Model'!$C$17)-$A5</x:f>
        <x:v>-46.84040337857083</x:v>
      </x:c>
      <x:c r="C5" s="103" t="n">
        <x:f>('Model'!$C$6*C$4*'Inputs'!$C$19+'Model'!$C$10-'Model'!$C$11-'Model'!$C$13-'Model'!$C$17)-$A5</x:f>
        <x:v>-29.908132462236175</x:v>
      </x:c>
      <x:c r="D5" s="103" t="n">
        <x:f>('Model'!$C$6*D$4*'Inputs'!$C$19+'Model'!$C$10-'Model'!$C$11-'Model'!$C$13-'Model'!$C$17)-$A5</x:f>
        <x:v>-12.975861545901502</x:v>
      </x:c>
      <x:c r="E5" s="103" t="n">
        <x:f>('Model'!$C$6*E$4*'Inputs'!$C$19+'Model'!$C$10-'Model'!$C$11-'Model'!$C$13-'Model'!$C$17)-$A5</x:f>
        <x:v>3.956409370433157</x:v>
      </x:c>
      <x:c r="F5" s="103" t="n">
        <x:f>('Model'!$C$6*F$4*'Inputs'!$C$19+'Model'!$C$10-'Model'!$C$11-'Model'!$C$13-'Model'!$C$17)-$A5</x:f>
        <x:v>20.888680286767816</x:v>
      </x:c>
      <x:c r="G5" s="103" t="n">
        <x:f>('Model'!$C$6*G$4*'Inputs'!$C$19+'Model'!$C$10-'Model'!$C$11-'Model'!$C$13-'Model'!$C$17)-$A5</x:f>
        <x:v>37.82095120310248</x:v>
      </x:c>
      <x:c r="H5" s="103" t="n">
        <x:f>('Model'!$C$6*H$4*'Inputs'!$C$19+'Model'!$C$10-'Model'!$C$11-'Model'!$C$13-'Model'!$C$17)-$A5</x:f>
        <x:v>54.75322211943714</x:v>
      </x:c>
    </x:row>
    <x:row r="6">
      <x:c r="A6" s="100" t="n">
        <x:v>45</x:v>
      </x:c>
      <x:c r="B6" s="103" t="n">
        <x:f>('Model'!$C$6*B$4*'Inputs'!$C$19+'Model'!$C$10-'Model'!$C$11-'Model'!$C$13-'Model'!$C$17)-$A6</x:f>
        <x:v>-61.84040337857083</x:v>
      </x:c>
      <x:c r="C6" s="103" t="n">
        <x:f>('Model'!$C$6*C$4*'Inputs'!$C$19+'Model'!$C$10-'Model'!$C$11-'Model'!$C$13-'Model'!$C$17)-$A6</x:f>
        <x:v>-44.908132462236175</x:v>
      </x:c>
      <x:c r="D6" s="103" t="n">
        <x:f>('Model'!$C$6*D$4*'Inputs'!$C$19+'Model'!$C$10-'Model'!$C$11-'Model'!$C$13-'Model'!$C$17)-$A6</x:f>
        <x:v>-27.975861545901502</x:v>
      </x:c>
      <x:c r="E6" s="103" t="n">
        <x:f>('Model'!$C$6*E$4*'Inputs'!$C$19+'Model'!$C$10-'Model'!$C$11-'Model'!$C$13-'Model'!$C$17)-$A6</x:f>
        <x:v>-11.043590629566843</x:v>
      </x:c>
      <x:c r="F6" s="103" t="n">
        <x:f>('Model'!$C$6*F$4*'Inputs'!$C$19+'Model'!$C$10-'Model'!$C$11-'Model'!$C$13-'Model'!$C$17)-$A6</x:f>
        <x:v>5.888680286767816</x:v>
      </x:c>
      <x:c r="G6" s="103" t="n">
        <x:f>('Model'!$C$6*G$4*'Inputs'!$C$19+'Model'!$C$10-'Model'!$C$11-'Model'!$C$13-'Model'!$C$17)-$A6</x:f>
        <x:v>22.82095120310248</x:v>
      </x:c>
      <x:c r="H6" s="103" t="n">
        <x:f>('Model'!$C$6*H$4*'Inputs'!$C$19+'Model'!$C$10-'Model'!$C$11-'Model'!$C$13-'Model'!$C$17)-$A6</x:f>
        <x:v>39.75322211943714</x:v>
      </x:c>
    </x:row>
    <x:row r="7">
      <x:c r="A7" s="100" t="n">
        <x:v>60</x:v>
      </x:c>
      <x:c r="B7" s="103" t="n">
        <x:f>('Model'!$C$6*B$4*'Inputs'!$C$19+'Model'!$C$10-'Model'!$C$11-'Model'!$C$13-'Model'!$C$17)-$A7</x:f>
        <x:v>-76.84040337857083</x:v>
      </x:c>
      <x:c r="C7" s="103" t="n">
        <x:f>('Model'!$C$6*C$4*'Inputs'!$C$19+'Model'!$C$10-'Model'!$C$11-'Model'!$C$13-'Model'!$C$17)-$A7</x:f>
        <x:v>-59.908132462236175</x:v>
      </x:c>
      <x:c r="D7" s="103" t="n">
        <x:f>('Model'!$C$6*D$4*'Inputs'!$C$19+'Model'!$C$10-'Model'!$C$11-'Model'!$C$13-'Model'!$C$17)-$A7</x:f>
        <x:v>-42.9758615459015</x:v>
      </x:c>
      <x:c r="E7" s="103" t="n">
        <x:f>('Model'!$C$6*E$4*'Inputs'!$C$19+'Model'!$C$10-'Model'!$C$11-'Model'!$C$13-'Model'!$C$17)-$A7</x:f>
        <x:v>-26.043590629566843</x:v>
      </x:c>
      <x:c r="F7" s="103" t="n">
        <x:f>('Model'!$C$6*F$4*'Inputs'!$C$19+'Model'!$C$10-'Model'!$C$11-'Model'!$C$13-'Model'!$C$17)-$A7</x:f>
        <x:v>-9.111319713232184</x:v>
      </x:c>
      <x:c r="G7" s="103" t="n">
        <x:f>('Model'!$C$6*G$4*'Inputs'!$C$19+'Model'!$C$10-'Model'!$C$11-'Model'!$C$13-'Model'!$C$17)-$A7</x:f>
        <x:v>7.8209512031024815</x:v>
      </x:c>
      <x:c r="H7" s="103" t="n">
        <x:f>('Model'!$C$6*H$4*'Inputs'!$C$19+'Model'!$C$10-'Model'!$C$11-'Model'!$C$13-'Model'!$C$17)-$A7</x:f>
        <x:v>24.75322211943714</x:v>
      </x:c>
    </x:row>
    <x:row r="8">
      <x:c r="A8" s="100" t="n">
        <x:v>75</x:v>
      </x:c>
      <x:c r="B8" s="103" t="n">
        <x:f>('Model'!$C$6*B$4*'Inputs'!$C$19+'Model'!$C$10-'Model'!$C$11-'Model'!$C$13-'Model'!$C$17)-$A8</x:f>
        <x:v>-91.84040337857083</x:v>
      </x:c>
      <x:c r="C8" s="103" t="n">
        <x:f>('Model'!$C$6*C$4*'Inputs'!$C$19+'Model'!$C$10-'Model'!$C$11-'Model'!$C$13-'Model'!$C$17)-$A8</x:f>
        <x:v>-74.90813246223618</x:v>
      </x:c>
      <x:c r="D8" s="103" t="n">
        <x:f>('Model'!$C$6*D$4*'Inputs'!$C$19+'Model'!$C$10-'Model'!$C$11-'Model'!$C$13-'Model'!$C$17)-$A8</x:f>
        <x:v>-57.9758615459015</x:v>
      </x:c>
      <x:c r="E8" s="103" t="n">
        <x:f>('Model'!$C$6*E$4*'Inputs'!$C$19+'Model'!$C$10-'Model'!$C$11-'Model'!$C$13-'Model'!$C$17)-$A8</x:f>
        <x:v>-41.04359062956684</x:v>
      </x:c>
      <x:c r="F8" s="103" t="n">
        <x:f>('Model'!$C$6*F$4*'Inputs'!$C$19+'Model'!$C$10-'Model'!$C$11-'Model'!$C$13-'Model'!$C$17)-$A8</x:f>
        <x:v>-24.111319713232184</x:v>
      </x:c>
      <x:c r="G8" s="103" t="n">
        <x:f>('Model'!$C$6*G$4*'Inputs'!$C$19+'Model'!$C$10-'Model'!$C$11-'Model'!$C$13-'Model'!$C$17)-$A8</x:f>
        <x:v>-7.1790487968975185</x:v>
      </x:c>
      <x:c r="H8" s="103" t="n">
        <x:f>('Model'!$C$6*H$4*'Inputs'!$C$19+'Model'!$C$10-'Model'!$C$11-'Model'!$C$13-'Model'!$C$17)-$A8</x:f>
        <x:v>9.75322211943714</x:v>
      </x:c>
    </x:row>
    <x:row r="9">
      <x:c r="A9" s="100" t="n">
        <x:v>90</x:v>
      </x:c>
      <x:c r="B9" s="103" t="n">
        <x:f>('Model'!$C$6*B$4*'Inputs'!$C$19+'Model'!$C$10-'Model'!$C$11-'Model'!$C$13-'Model'!$C$17)-$A9</x:f>
        <x:v>-106.84040337857083</x:v>
      </x:c>
      <x:c r="C9" s="103" t="n">
        <x:f>('Model'!$C$6*C$4*'Inputs'!$C$19+'Model'!$C$10-'Model'!$C$11-'Model'!$C$13-'Model'!$C$17)-$A9</x:f>
        <x:v>-89.90813246223618</x:v>
      </x:c>
      <x:c r="D9" s="103" t="n">
        <x:f>('Model'!$C$6*D$4*'Inputs'!$C$19+'Model'!$C$10-'Model'!$C$11-'Model'!$C$13-'Model'!$C$17)-$A9</x:f>
        <x:v>-72.9758615459015</x:v>
      </x:c>
      <x:c r="E9" s="103" t="n">
        <x:f>('Model'!$C$6*E$4*'Inputs'!$C$19+'Model'!$C$10-'Model'!$C$11-'Model'!$C$13-'Model'!$C$17)-$A9</x:f>
        <x:v>-56.04359062956684</x:v>
      </x:c>
      <x:c r="F9" s="103" t="n">
        <x:f>('Model'!$C$6*F$4*'Inputs'!$C$19+'Model'!$C$10-'Model'!$C$11-'Model'!$C$13-'Model'!$C$17)-$A9</x:f>
        <x:v>-39.111319713232184</x:v>
      </x:c>
      <x:c r="G9" s="103" t="n">
        <x:f>('Model'!$C$6*G$4*'Inputs'!$C$19+'Model'!$C$10-'Model'!$C$11-'Model'!$C$13-'Model'!$C$17)-$A9</x:f>
        <x:v>-22.17904879689752</x:v>
      </x:c>
      <x:c r="H9" s="103" t="n">
        <x:f>('Model'!$C$6*H$4*'Inputs'!$C$19+'Model'!$C$10-'Model'!$C$11-'Model'!$C$13-'Model'!$C$17)-$A9</x:f>
        <x:v>-5.24677788056286</x:v>
      </x:c>
    </x:row>
    <x:row r="10">
      <x:c r="A10" s="100" t="n">
        <x:v>105</x:v>
      </x:c>
      <x:c r="B10" s="103" t="n">
        <x:f>('Model'!$C$6*B$4*'Inputs'!$C$19+'Model'!$C$10-'Model'!$C$11-'Model'!$C$13-'Model'!$C$17)-$A10</x:f>
        <x:v>-121.84040337857083</x:v>
      </x:c>
      <x:c r="C10" s="103" t="n">
        <x:f>('Model'!$C$6*C$4*'Inputs'!$C$19+'Model'!$C$10-'Model'!$C$11-'Model'!$C$13-'Model'!$C$17)-$A10</x:f>
        <x:v>-104.90813246223618</x:v>
      </x:c>
      <x:c r="D10" s="103" t="n">
        <x:f>('Model'!$C$6*D$4*'Inputs'!$C$19+'Model'!$C$10-'Model'!$C$11-'Model'!$C$13-'Model'!$C$17)-$A10</x:f>
        <x:v>-87.9758615459015</x:v>
      </x:c>
      <x:c r="E10" s="103" t="n">
        <x:f>('Model'!$C$6*E$4*'Inputs'!$C$19+'Model'!$C$10-'Model'!$C$11-'Model'!$C$13-'Model'!$C$17)-$A10</x:f>
        <x:v>-71.04359062956684</x:v>
      </x:c>
      <x:c r="F10" s="103" t="n">
        <x:f>('Model'!$C$6*F$4*'Inputs'!$C$19+'Model'!$C$10-'Model'!$C$11-'Model'!$C$13-'Model'!$C$17)-$A10</x:f>
        <x:v>-54.111319713232184</x:v>
      </x:c>
      <x:c r="G10" s="103" t="n">
        <x:f>('Model'!$C$6*G$4*'Inputs'!$C$19+'Model'!$C$10-'Model'!$C$11-'Model'!$C$13-'Model'!$C$17)-$A10</x:f>
        <x:v>-37.17904879689752</x:v>
      </x:c>
      <x:c r="H10" s="103" t="n">
        <x:f>('Model'!$C$6*H$4*'Inputs'!$C$19+'Model'!$C$10-'Model'!$C$11-'Model'!$C$13-'Model'!$C$17)-$A10</x:f>
        <x:v>-20.24677788056286</x:v>
      </x:c>
    </x:row>
    <x:row r="11">
      <x:c r="A11" s="100" t="n">
        <x:v>120</x:v>
      </x:c>
      <x:c r="B11" s="103" t="n">
        <x:f>('Model'!$C$6*B$4*'Inputs'!$C$19+'Model'!$C$10-'Model'!$C$11-'Model'!$C$13-'Model'!$C$17)-$A11</x:f>
        <x:v>-136.84040337857084</x:v>
      </x:c>
      <x:c r="C11" s="103" t="n">
        <x:f>('Model'!$C$6*C$4*'Inputs'!$C$19+'Model'!$C$10-'Model'!$C$11-'Model'!$C$13-'Model'!$C$17)-$A11</x:f>
        <x:v>-119.90813246223618</x:v>
      </x:c>
      <x:c r="D11" s="103" t="n">
        <x:f>('Model'!$C$6*D$4*'Inputs'!$C$19+'Model'!$C$10-'Model'!$C$11-'Model'!$C$13-'Model'!$C$17)-$A11</x:f>
        <x:v>-102.9758615459015</x:v>
      </x:c>
      <x:c r="E11" s="103" t="n">
        <x:f>('Model'!$C$6*E$4*'Inputs'!$C$19+'Model'!$C$10-'Model'!$C$11-'Model'!$C$13-'Model'!$C$17)-$A11</x:f>
        <x:v>-86.04359062956684</x:v>
      </x:c>
      <x:c r="F11" s="103" t="n">
        <x:f>('Model'!$C$6*F$4*'Inputs'!$C$19+'Model'!$C$10-'Model'!$C$11-'Model'!$C$13-'Model'!$C$17)-$A11</x:f>
        <x:v>-69.11131971323218</x:v>
      </x:c>
      <x:c r="G11" s="103" t="n">
        <x:f>('Model'!$C$6*G$4*'Inputs'!$C$19+'Model'!$C$10-'Model'!$C$11-'Model'!$C$13-'Model'!$C$17)-$A11</x:f>
        <x:v>-52.17904879689752</x:v>
      </x:c>
      <x:c r="H11" s="103" t="n">
        <x:f>('Model'!$C$6*H$4*'Inputs'!$C$19+'Model'!$C$10-'Model'!$C$11-'Model'!$C$13-'Model'!$C$17)-$A11</x:f>
        <x:v>-35.24677788056286</x:v>
      </x:c>
    </x:row>
    <x:row r="13">
      <x:c r="A13" s="38" t="str">
        <x:v>This matrix is not a forecast. It isolates the two price variables at the centre of the episode. A financeable case also needs a credible reactor schedule, contracted hydrogen volume, delivery solution, policy eligibility and integration budget.</x:v>
      </x:c>
      <x:c r="B13" s="38"/>
      <x:c r="C13" s="38"/>
      <x:c r="D13" s="38"/>
      <x:c r="E13" s="38"/>
      <x:c r="F13" s="38"/>
      <x:c r="G13" s="38"/>
      <x:c r="H13" s="38"/>
    </x:row>
    <x:row r="14">
      <x:c r="A14" s="38"/>
      <x:c r="B14" s="38"/>
      <x:c r="C14" s="38"/>
      <x:c r="D14" s="38"/>
      <x:c r="E14" s="38"/>
      <x:c r="F14" s="38"/>
      <x:c r="G14" s="38"/>
      <x:c r="H14" s="38"/>
    </x:row>
    <x:row r="15">
      <x:c r="A15" s="38"/>
      <x:c r="B15" s="38"/>
      <x:c r="C15" s="38"/>
      <x:c r="D15" s="38"/>
      <x:c r="E15" s="38"/>
      <x:c r="F15" s="38"/>
      <x:c r="G15" s="38"/>
      <x:c r="H15" s="38"/>
    </x:row>
    <x:row r="16">
      <x:c r="A16" s="38"/>
      <x:c r="B16" s="38"/>
      <x:c r="C16" s="38"/>
      <x:c r="D16" s="38"/>
      <x:c r="E16" s="38"/>
      <x:c r="F16" s="38"/>
      <x:c r="G16" s="38"/>
      <x:c r="H16" s="38"/>
    </x:row>
  </x:sheetData>
  <x:mergeCells>
    <x:mergeCell ref="A1:H2"/>
    <x:mergeCell ref="A3:H3"/>
    <x:mergeCell ref="A13:H16"/>
  </x:mergeCells>
  <x:conditionalFormatting sqref="B5:H11">
    <x:cfRule type="colorScale" priority="1">
      <x:colorScale>
        <x:cfvo type="min"/>
        <x:cfvo type="percentile" val="50"/>
        <x:cfvo type="max"/>
        <x:color rgb="FFD64545"/>
        <x:color rgb="FFFFF4CC"/>
        <x:color rgb="FF00A6A6"/>
      </x:colorScale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48" hidden="0" customWidth="1"/>
  </x:cols>
  <x:sheetData>
    <x:row r="1" ht="32" customHeight="1">
      <x:c r="A1" s="4" t="str">
        <x:v>Bankable | Model Checks</x:v>
      </x:c>
      <x:c r="B1" s="4" t="str">
        <x:v>Bankable | Model Checks</x:v>
      </x:c>
      <x:c r="C1" s="4" t="str">
        <x:v>Bankable | Model Checks</x:v>
      </x:c>
      <x:c r="D1" s="4" t="str">
        <x:v>Bankable | Model Checks</x:v>
      </x:c>
      <x:c r="E1" s="4" t="str">
        <x:v>Bankable | Model Checks</x:v>
      </x:c>
      <x:c r="F1" s="4" t="str">
        <x:v>Bankable | Model Checks</x:v>
      </x:c>
      <x:c r="G1" s="4" t="str">
        <x:v>Bankable | Model Checks</x:v>
      </x:c>
    </x:row>
    <x:row r="2" ht="32" customHeight="1">
      <x:c r="A2" s="4" t="str">
        <x:v>Bankable | Model Checks</x:v>
      </x:c>
      <x:c r="B2" s="4" t="str">
        <x:v>Bankable | Model Checks</x:v>
      </x:c>
      <x:c r="C2" s="4" t="str">
        <x:v>Bankable | Model Checks</x:v>
      </x:c>
      <x:c r="D2" s="4" t="str">
        <x:v>Bankable | Model Checks</x:v>
      </x:c>
      <x:c r="E2" s="4" t="str">
        <x:v>Bankable | Model Checks</x:v>
      </x:c>
      <x:c r="F2" s="4" t="str">
        <x:v>Bankable | Model Checks</x:v>
      </x:c>
      <x:c r="G2" s="4" t="str">
        <x:v>Bankable | Model Checks</x:v>
      </x:c>
    </x:row>
    <x:row r="3" ht="28" customHeight="1">
      <x:c r="A3" s="16" t="str">
        <x:v>Check</x:v>
      </x:c>
      <x:c r="B3" s="17" t="str">
        <x:v>Actual</x:v>
      </x:c>
      <x:c r="C3" s="17" t="str">
        <x:v>Expected</x:v>
      </x:c>
      <x:c r="D3" s="17" t="str">
        <x:v>Difference</x:v>
      </x:c>
      <x:c r="E3" s="17" t="str">
        <x:v>Tolerance</x:v>
      </x:c>
      <x:c r="F3" s="17" t="str">
        <x:v>Status</x:v>
      </x:c>
      <x:c r="G3" s="18" t="str">
        <x:v>Fix / note</x:v>
      </x:c>
    </x:row>
    <x:row r="4">
      <x:c r="A4" s="104" t="str">
        <x:v>Existing allocation bridge</x:v>
      </x:c>
      <x:c r="B4" s="107" t="n">
        <x:f>'Model'!B20-('Model'!B18-'Model'!B19)</x:f>
        <x:v>0</x:v>
      </x:c>
      <x:c r="C4" s="107" t="n">
        <x:v>0</x:v>
      </x:c>
      <x:c r="D4" s="107" t="n">
        <x:f>B4-C4</x:f>
        <x:v>0</x:v>
      </x:c>
      <x:c r="E4" s="107" t="n">
        <x:v>0.0001</x:v>
      </x:c>
      <x:c r="F4" s="107" t="str">
        <x:f>IF(ABS(D4)&lt;=E4,"OK","FAIL")</x:f>
        <x:v>OK</x:v>
      </x:c>
      <x:c r="G4" s="104" t="str">
        <x:v>Advantage must equal H₂ netback minus power value</x:v>
      </x:c>
    </x:row>
    <x:row r="5">
      <x:c r="A5" s="105" t="str">
        <x:v>New small modular allocation bridge</x:v>
      </x:c>
      <x:c r="B5" s="108" t="n">
        <x:f>'Model'!C20-('Model'!C18-'Model'!C19)</x:f>
        <x:v>0</x:v>
      </x:c>
      <x:c r="C5" s="108" t="n">
        <x:v>0</x:v>
      </x:c>
      <x:c r="D5" s="108" t="n">
        <x:f>B5-C5</x:f>
        <x:v>0</x:v>
      </x:c>
      <x:c r="E5" s="108" t="n">
        <x:v>0.0001</x:v>
      </x:c>
      <x:c r="F5" s="108" t="str">
        <x:f>IF(ABS(D5)&lt;=E5,"OK","FAIL")</x:f>
        <x:v>OK</x:v>
      </x:c>
      <x:c r="G5" s="105" t="str">
        <x:v>Advantage must equal H₂ netback minus power value</x:v>
      </x:c>
    </x:row>
    <x:row r="6">
      <x:c r="A6" s="105" t="str">
        <x:v>Advanced allocation bridge</x:v>
      </x:c>
      <x:c r="B6" s="108" t="n">
        <x:f>'Model'!D20-('Model'!D18-'Model'!D19)</x:f>
        <x:v>0</x:v>
      </x:c>
      <x:c r="C6" s="108" t="n">
        <x:v>0</x:v>
      </x:c>
      <x:c r="D6" s="108" t="n">
        <x:f>B6-C6</x:f>
        <x:v>0</x:v>
      </x:c>
      <x:c r="E6" s="108" t="n">
        <x:v>0.0001</x:v>
      </x:c>
      <x:c r="F6" s="108" t="str">
        <x:f>IF(ABS(D6)&lt;=E6,"OK","FAIL")</x:f>
        <x:v>OK</x:v>
      </x:c>
      <x:c r="G6" s="105" t="str">
        <x:v>Advantage must equal H₂ netback minus power value</x:v>
      </x:c>
    </x:row>
    <x:row r="7">
      <x:c r="A7" s="105" t="str">
        <x:v>Positive electrical consumption inputs</x:v>
      </x:c>
      <x:c r="B7" s="108" t="n">
        <x:f>MIN('Inputs'!B7:D7)</x:f>
        <x:v>35.1</x:v>
      </x:c>
      <x:c r="C7" s="108" t="n">
        <x:v>0</x:v>
      </x:c>
      <x:c r="D7" s="108" t="n">
        <x:f>B7-C7</x:f>
        <x:v>35.1</x:v>
      </x:c>
      <x:c r="E7" s="108" t="n">
        <x:v>0</x:v>
      </x:c>
      <x:c r="F7" s="108" t="str">
        <x:f>IF(B7&gt;0,"OK","FAIL")</x:f>
        <x:v>OK</x:v>
      </x:c>
      <x:c r="G7" s="105" t="str">
        <x:v>Electrical kWh/kg must be positive</x:v>
      </x:c>
    </x:row>
    <x:row r="8">
      <x:c r="A8" s="105" t="str">
        <x:v>Utilization within 0–100%</x:v>
      </x:c>
      <x:c r="B8" s="108" t="n">
        <x:f>MIN('Inputs'!B6:D6)</x:f>
        <x:v>0.9</x:v>
      </x:c>
      <x:c r="C8" s="108" t="n">
        <x:f>MAX('Inputs'!B6:D6)</x:f>
        <x:v>0.9</x:v>
      </x:c>
      <x:c r="D8" s="108"/>
      <x:c r="E8" s="108"/>
      <x:c r="F8" s="108" t="str">
        <x:f>IF(AND(B8&gt;0,C8&lt;=1),"OK","FAIL")</x:f>
        <x:v>OK</x:v>
      </x:c>
      <x:c r="G8" s="105" t="str">
        <x:v>Utilization must be above zero and no more than 100%</x:v>
      </x:c>
    </x:row>
    <x:row r="9">
      <x:c r="A9" s="105" t="str">
        <x:v>Contracted share within 0–100%</x:v>
      </x:c>
      <x:c r="B9" s="108" t="n">
        <x:f>MIN('Inputs'!B19:D19)</x:f>
        <x:v>0.75</x:v>
      </x:c>
      <x:c r="C9" s="108" t="n">
        <x:f>MAX('Inputs'!B19:D19)</x:f>
        <x:v>1</x:v>
      </x:c>
      <x:c r="D9" s="108"/>
      <x:c r="E9" s="108"/>
      <x:c r="F9" s="108" t="str">
        <x:f>IF(AND(B9&gt;0,C9&lt;=1),"OK","FAIL")</x:f>
        <x:v>OK</x:v>
      </x:c>
      <x:c r="G9" s="105" t="str">
        <x:v>Contracted share must be above zero and no more than 100%</x:v>
      </x:c>
    </x:row>
    <x:row r="10">
      <x:c r="A10" s="105" t="str">
        <x:v>Positive project lives</x:v>
      </x:c>
      <x:c r="B10" s="108" t="n">
        <x:f>MIN('Inputs'!B15:D15)</x:f>
        <x:v>15</x:v>
      </x:c>
      <x:c r="C10" s="108" t="n">
        <x:v>0</x:v>
      </x:c>
      <x:c r="D10" s="108"/>
      <x:c r="E10" s="108"/>
      <x:c r="F10" s="108" t="str">
        <x:f>IF(B10&gt;0,"OK","FAIL")</x:f>
        <x:v>OK</x:v>
      </x:c>
      <x:c r="G10" s="105" t="str">
        <x:v>Project life must be positive</x:v>
      </x:c>
    </x:row>
    <x:row r="11">
      <x:c r="A11" s="105" t="str">
        <x:v>Break-even values are positive</x:v>
      </x:c>
      <x:c r="B11" s="108" t="n">
        <x:f>MIN('Model'!B21:D21)</x:f>
        <x:v>4.280315602144267</x:v>
      </x:c>
      <x:c r="C11" s="108" t="n">
        <x:v>0</x:v>
      </x:c>
      <x:c r="D11" s="108"/>
      <x:c r="E11" s="108"/>
      <x:c r="F11" s="108" t="str">
        <x:f>IF(B11&gt;0,"OK","FAIL")</x:f>
        <x:v>OK</x:v>
      </x:c>
      <x:c r="G11" s="105" t="str">
        <x:v>Break-even hydrogen values must be positive</x:v>
      </x:c>
    </x:row>
    <x:row r="12">
      <x:c r="A12" s="106" t="str">
        <x:v>All three decision cells populated</x:v>
      </x:c>
      <x:c r="B12" s="109" t="n">
        <x:f>COUNTA('Model'!B22:D22)</x:f>
        <x:v>3</x:v>
      </x:c>
      <x:c r="C12" s="109" t="n">
        <x:v>3</x:v>
      </x:c>
      <x:c r="D12" s="109"/>
      <x:c r="E12" s="109"/>
      <x:c r="F12" s="109" t="str">
        <x:f>IF(B12=C12,"OK","FAIL")</x:f>
        <x:v>OK</x:v>
      </x:c>
      <x:c r="G12" s="106" t="str">
        <x:v>Three scenario calls are required</x:v>
      </x:c>
    </x:row>
    <x:row r="14" ht="22" customHeight="1">
      <x:c r="A14" s="87" t="str">
        <x:v>MODEL STATUS</x:v>
      </x:c>
      <x:c r="B14" s="87" t="str">
        <x:v>MODEL STATUS</x:v>
      </x:c>
      <x:c r="C14" s="87" t="str">
        <x:v>MODEL STATUS</x:v>
      </x:c>
      <x:c r="D14" s="87" t="str">
        <x:v>MODEL STATUS</x:v>
      </x:c>
      <x:c r="E14" s="87" t="str">
        <x:v>MODEL STATUS</x:v>
      </x:c>
      <x:c r="F14" s="87" t="str">
        <x:v>MODEL STATUS</x:v>
      </x:c>
      <x:c r="G14" s="87" t="str">
        <x:v>MODEL STATUS</x:v>
      </x:c>
    </x:row>
    <x:row r="15">
      <x:c r="A15" t="str">
        <x:v>All visible checks must read OK before using the outputs.</x:v>
      </x:c>
      <x:c r="F15" s="111" t="str">
        <x:f>IF(COUNTIF(F4:F12,"FAIL")=0,"OK","FAIL")</x:f>
        <x:v>OK</x:v>
      </x:c>
    </x:row>
  </x:sheetData>
  <x:mergeCells>
    <x:mergeCell ref="A1:G2"/>
    <x:mergeCell ref="A14:G14"/>
    <x:mergeCell ref="A15:E15"/>
  </x:mergeCells>
  <x:conditionalFormatting sqref="F4:F12">
    <x:cfRule type="containsText" dxfId="8" priority="1" operator="containsText" text="OK"/>
    <x:cfRule type="containsText" dxfId="9" priority="2" operator="containsText" text="FAIL"/>
  </x:conditionalFormatting>
  <x:conditionalFormatting sqref="F15:F15">
    <x:cfRule type="containsText" dxfId="10" priority="3" operator="containsText" text="OK"/>
    <x:cfRule type="containsText" dxfId="11" priority="4" operator="containsText" text="FAIL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5" hidden="0" customWidth="1"/>
    <x:col min="3" max="3" width="44" hidden="0" customWidth="1"/>
    <x:col min="4" max="4" width="14" hidden="0" customWidth="1"/>
    <x:col min="5" max="5" width="60" hidden="0" customWidth="1"/>
    <x:col min="6" max="6" width="48" hidden="0" customWidth="1"/>
  </x:cols>
  <x:sheetData>
    <x:row r="1" ht="32" customHeight="1">
      <x:c r="A1" s="4" t="str">
        <x:v>Bankable | Sources &amp; Audit Notes</x:v>
      </x:c>
      <x:c r="B1" s="4" t="str">
        <x:v>Bankable | Sources &amp; Audit Notes</x:v>
      </x:c>
      <x:c r="C1" s="4" t="str">
        <x:v>Bankable | Sources &amp; Audit Notes</x:v>
      </x:c>
      <x:c r="D1" s="4" t="str">
        <x:v>Bankable | Sources &amp; Audit Notes</x:v>
      </x:c>
      <x:c r="E1" s="4" t="str">
        <x:v>Bankable | Sources &amp; Audit Notes</x:v>
      </x:c>
      <x:c r="F1" s="4" t="str">
        <x:v>Bankable | Sources &amp; Audit Notes</x:v>
      </x:c>
    </x:row>
    <x:row r="2" ht="32" customHeight="1">
      <x:c r="A2" s="4" t="str">
        <x:v>Bankable | Sources &amp; Audit Notes</x:v>
      </x:c>
      <x:c r="B2" s="4" t="str">
        <x:v>Bankable | Sources &amp; Audit Notes</x:v>
      </x:c>
      <x:c r="C2" s="4" t="str">
        <x:v>Bankable | Sources &amp; Audit Notes</x:v>
      </x:c>
      <x:c r="D2" s="4" t="str">
        <x:v>Bankable | Sources &amp; Audit Notes</x:v>
      </x:c>
      <x:c r="E2" s="4" t="str">
        <x:v>Bankable | Sources &amp; Audit Notes</x:v>
      </x:c>
      <x:c r="F2" s="4" t="str">
        <x:v>Bankable | Sources &amp; Audit Notes</x:v>
      </x:c>
    </x:row>
    <x:row r="3" ht="28" customHeight="1">
      <x:c r="A3" s="16" t="str">
        <x:v>ID</x:v>
      </x:c>
      <x:c r="B3" s="17" t="str">
        <x:v>Input / claim</x:v>
      </x:c>
      <x:c r="C3" s="17" t="str">
        <x:v>Source</x:v>
      </x:c>
      <x:c r="D3" s="17" t="str">
        <x:v>As of</x:v>
      </x:c>
      <x:c r="E3" s="17" t="str">
        <x:v>URL</x:v>
      </x:c>
      <x:c r="F3" s="18" t="str">
        <x:v>Audit treatment</x:v>
      </x:c>
    </x:row>
    <x:row r="4" ht="42" customHeight="1">
      <x:c r="A4" s="119" t="str">
        <x:v>S1</x:v>
      </x:c>
      <x:c r="B4" s="119" t="str">
        <x:v>Operating receipt</x:v>
      </x:c>
      <x:c r="C4" s="119" t="str">
        <x:v>U.S. DOE — Nine Mile Point Begins Clean Hydrogen Production</x:v>
      </x:c>
      <x:c r="D4" s="119" t="str">
        <x:v>2023-03-07</x:v>
      </x:c>
      <x:c r="E4" s="119" t="str">
        <x:v>https://www.energy.gov/ne/articles/nine-mile-point-begins-clean-hydrogen-production</x:v>
      </x:c>
      <x:c r="F4" s="119" t="str">
        <x:v>Operating 1.25 MW on-site case; not merchant scale</x:v>
      </x:c>
    </x:row>
    <x:row r="5" ht="42" customHeight="1">
      <x:c r="A5" s="120" t="str">
        <x:v>S2</x:v>
      </x:c>
      <x:c r="B5" s="120" t="str">
        <x:v>Avoided purchase estimate</x:v>
      </x:c>
      <x:c r="C5" s="120" t="str">
        <x:v>DOE Hydrogen Program 2023 AMR</x:v>
      </x:c>
      <x:c r="D5" s="120" t="str">
        <x:v>2023</x:v>
      </x:c>
      <x:c r="E5" s="120" t="str">
        <x:v>https://www.hydrogen.energy.gov/docs/hydrogenprogramlibraries/pdfs/review23/ta028_otgonbaatar_2023_o-pdf.pdf</x:v>
      </x:c>
      <x:c r="F5" s="120" t="str">
        <x:v>DOE estimate above $800k/year; not used as a universal price</x:v>
      </x:c>
    </x:row>
    <x:row r="6" ht="42" customHeight="1">
      <x:c r="A6" s="120" t="str">
        <x:v>S7</x:v>
      </x:c>
      <x:c r="B6" s="120" t="str">
        <x:v>Electrical and thermal intensity</x:v>
      </x:c>
      <x:c r="C6" s="120" t="str">
        <x:v>NREL/JISEA — The Economic Potential of Nuclear-Renewable Hybrid Energy Systems Producing Hydrogen</x:v>
      </x:c>
      <x:c r="D6" s="120" t="str">
        <x:v>2017-04</x:v>
      </x:c>
      <x:c r="E6" s="120" t="str">
        <x:v>https://www.nrel.gov/docs/fy17osti/66764.pdf</x:v>
      </x:c>
      <x:c r="F6" s="120" t="str">
        <x:v>Report p.10 model inputs: LTE 50.2 kWhe/kg; HTE 35.1 kWhe + 11.15 kWhth/kg</x:v>
      </x:c>
    </x:row>
    <x:row r="7" ht="42" customHeight="1">
      <x:c r="A7" s="120" t="str">
        <x:v>S8</x:v>
      </x:c>
      <x:c r="B7" s="120" t="str">
        <x:v>Decision framework</x:v>
      </x:c>
      <x:c r="C7" s="120" t="str">
        <x:v>Idaho National Laboratory — NIHPA</x:v>
      </x:c>
      <x:c r="D7" s="120" t="str">
        <x:v>Current page</x:v>
      </x:c>
      <x:c r="E7" s="120" t="str">
        <x:v>https://lwrs.inl.gov/NIHPA/</x:v>
      </x:c>
      <x:c r="F7" s="120" t="str">
        <x:v>Official detailed comparison tool; Bankable workbook is simplified</x:v>
      </x:c>
    </x:row>
    <x:row r="8" ht="42" customHeight="1">
      <x:c r="A8" s="120" t="str">
        <x:v>S10</x:v>
      </x:c>
      <x:c r="B8" s="120" t="str">
        <x:v>Power alternative</x:v>
      </x:c>
      <x:c r="C8" s="120" t="str">
        <x:v>Constellation / Meta 20-year Clinton agreement</x:v>
      </x:c>
      <x:c r="D8" s="120" t="str">
        <x:v>2025-06-03</x:v>
      </x:c>
      <x:c r="E8" s="120" t="str">
        <x:v>https://investors.constellationenergy.com/news-releases/news-release-details/constellation-meta-sign-20-year-deal-clean-reliable-nuclear</x:v>
      </x:c>
      <x:c r="F8" s="120" t="str">
        <x:v>Contract evidence; price undisclosed</x:v>
      </x:c>
    </x:row>
    <x:row r="9" ht="42" customHeight="1">
      <x:c r="A9" s="120" t="str">
        <x:v>S11</x:v>
      </x:c>
      <x:c r="B9" s="120" t="str">
        <x:v>Power alternative</x:v>
      </x:c>
      <x:c r="C9" s="120" t="str">
        <x:v>Talen / Amazon Susquehanna PPAs</x:v>
      </x:c>
      <x:c r="D9" s="120" t="str">
        <x:v>2025-06-11</x:v>
      </x:c>
      <x:c r="E9" s="120" t="str">
        <x:v>https://ir.talenenergy.com/news-releases/news-release-details/talen-energy-expands-nuclear-energy-relationship-amazon</x:v>
      </x:c>
      <x:c r="F9" s="120" t="str">
        <x:v>Contract evidence; no universal power-price input</x:v>
      </x:c>
    </x:row>
    <x:row r="10" ht="42" customHeight="1">
      <x:c r="A10" s="120" t="str">
        <x:v>S14</x:v>
      </x:c>
      <x:c r="B10" s="120" t="str">
        <x:v>Small modular reactor reality anchor</x:v>
      </x:c>
      <x:c r="C10" s="120" t="str">
        <x:v>Ontario Power Generation — Darlington SMR</x:v>
      </x:c>
      <x:c r="D10" s="120" t="str">
        <x:v>2026 refresh</x:v>
      </x:c>
      <x:c r="E10" s="120" t="str">
        <x:v>https://www.opg.com/powering-ontario/our-generation/nuclear/darlington-nuclear/darlington-new-nuclear/</x:v>
      </x:c>
      <x:c r="F10" s="120" t="str">
        <x:v>300 MW BWRX-300 built for grid power; not high-temperature HTE evidence</x:v>
      </x:c>
    </x:row>
    <x:row r="11" ht="42" customHeight="1">
      <x:c r="A11" s="120" t="str">
        <x:v>S15</x:v>
      </x:c>
      <x:c r="B11" s="120" t="str">
        <x:v>First-unit/shared-infrastructure budget</x:v>
      </x:c>
      <x:c r="C11" s="120" t="str">
        <x:v>Ontario Power Generation Q1 2025 results</x:v>
      </x:c>
      <x:c r="D11" s="120" t="str">
        <x:v>2025-05-09</x:v>
      </x:c>
      <x:c r="E11" s="120" t="str">
        <x:v>https://www.opg.com/news-resources/newsroom/release/opg-reports-2025-first-quarter-financial-results/</x:v>
      </x:c>
      <x:c r="F11" s="120" t="str">
        <x:v>C$7.7B scope is not included in conversion netback</x:v>
      </x:c>
    </x:row>
    <x:row r="12" ht="42" customHeight="1">
      <x:c r="A12" s="120" t="str">
        <x:v>S17</x:v>
      </x:c>
      <x:c r="B12" s="120" t="str">
        <x:v>U.S. nuclear pathway</x:v>
      </x:c>
      <x:c r="C12" s="120" t="str">
        <x:v>IRS final 45V regulations</x:v>
      </x:c>
      <x:c r="D12" s="120" t="str">
        <x:v>2025</x:v>
      </x:c>
      <x:c r="E12" s="120" t="str">
        <x:v>https://www.irs.gov/irb/2025-13_IRB</x:v>
      </x:c>
      <x:c r="F12" s="120" t="str">
        <x:v>Conditional eligibility; workbook policy inputs default to illustrative values</x:v>
      </x:c>
    </x:row>
    <x:row r="13" ht="42" customHeight="1">
      <x:c r="A13" s="120" t="str">
        <x:v>S18</x:v>
      </x:c>
      <x:c r="B13" s="120" t="str">
        <x:v>U.S. credit timing</x:v>
      </x:c>
      <x:c r="C13" s="120" t="str">
        <x:v>IRS Form 7210 instructions</x:v>
      </x:c>
      <x:c r="D13" s="120" t="str">
        <x:v>2026-08-16 check</x:v>
      </x:c>
      <x:c r="E13" s="120" t="str">
        <x:v>https://www.irs.gov/instructions/i7210</x:v>
      </x:c>
      <x:c r="F13" s="120" t="str">
        <x:v>Current begin-construction timing; confirm the rule in force before relying on eligibility</x:v>
      </x:c>
    </x:row>
    <x:row r="14" ht="42" customHeight="1">
      <x:c r="A14" s="120" t="str">
        <x:v>S20</x:v>
      </x:c>
      <x:c r="B14" s="120" t="str">
        <x:v>Canada CI tiers</x:v>
      </x:c>
      <x:c r="C14" s="120" t="str">
        <x:v>Natural Resources Canada technical guidance</x:v>
      </x:c>
      <x:c r="D14" s="120" t="str">
        <x:v>2026 refresh</x:v>
      </x:c>
      <x:c r="E14" s="120" t="str">
        <x:v>https://natural-resources.canada.ca/taxes/income-tax/corporations/federal-tax-credits/clean-economy-itc/clean-hydrogen-itc/clean-hydrogen-investment-tax-credit-technical-equipment-guidance-document</x:v>
      </x:c>
      <x:c r="F14" s="120" t="str">
        <x:v>Capital credit; do not enter as $/kg without conversion</x:v>
      </x:c>
    </x:row>
    <x:row r="15" ht="42" customHeight="1">
      <x:c r="A15" s="120" t="str">
        <x:v>S26</x:v>
      </x:c>
      <x:c r="B15" s="120" t="str">
        <x:v>Site-specific power alternative</x:v>
      </x:c>
      <x:c r="C15" s="120" t="str">
        <x:v>Vistra / Meta 20-year PJM nuclear PPAs</x:v>
      </x:c>
      <x:c r="D15" s="120" t="str">
        <x:v>2026-01-09</x:v>
      </x:c>
      <x:c r="E15" s="120" t="str">
        <x:v>https://investor.vistracorp.com/2026-01-09-Vistra-and-Meta-Announce-Agreements-to-Support-Nuclear-Plants-in-PJM-and-Add-New-Nuclear-Generation-to-the-Grid</x:v>
      </x:c>
      <x:c r="F15" s="120" t="str">
        <x:v>Includes Davis-Besse; grid-delivered; price undisclosed; not a hydrogen receipt</x:v>
      </x:c>
    </x:row>
    <x:row r="16" ht="42" customHeight="1">
      <x:c r="A16" s="121" t="str">
        <x:v>S27</x:v>
      </x:c>
      <x:c r="B16" s="121" t="str">
        <x:v>China development status</x:v>
      </x:c>
      <x:c r="C16" s="121" t="str">
        <x:v>Tsinghua INET iodine-sulfur thermochemical hydrogen update</x:v>
      </x:c>
      <x:c r="D16" s="121" t="str">
        <x:v>2026-04</x:v>
      </x:c>
      <x:c r="E16" s="121" t="str">
        <x:v>https://www.inet.tsinghua.edu.cn/info/1267/1598.htm</x:v>
      </x:c>
      <x:c r="F16" s="121" t="str">
        <x:v>Pilot and demonstration R&amp;D progress on a different conversion route from solid-oxide electrolysis; not commercial operation</x:v>
      </x:c>
    </x:row>
  </x:sheetData>
  <x:mergeCells>
    <x:mergeCell ref="A1:F2"/>
  </x:mergeCells>
  <x:pageMargins left="0.7" right="0.7" top="0.75" bottom="0.75" header="0.3" footer="0.3"/>
</x:worksheet>
</file>